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G:\Il mio Drive\Cloud_ERSUPA\direzione\PTPCT\PTPCT 2021_2023\Allegato 2\"/>
    </mc:Choice>
  </mc:AlternateContent>
  <xr:revisionPtr revIDLastSave="0" documentId="13_ncr:1_{A6DC91D9-20AA-419B-8FA4-AC597C8A2438}" xr6:coauthVersionLast="36" xr6:coauthVersionMax="36" xr10:uidLastSave="{00000000-0000-0000-0000-000000000000}"/>
  <bookViews>
    <workbookView xWindow="0" yWindow="0" windowWidth="19200" windowHeight="5865" activeTab="2" xr2:uid="{00000000-000D-0000-FFFF-FFFF00000000}"/>
  </bookViews>
  <sheets>
    <sheet name="Sezione_generale_" sheetId="1" r:id="rId1"/>
    <sheet name="Sezione_generale_old" sheetId="2" state="hidden" r:id="rId2"/>
    <sheet name="Mappatura_processi_ufficio"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Mappatura_processi_ufficio!$A$1:$G$48</definedName>
    <definedName name="Direzione">!#REF!</definedName>
    <definedName name="impatto">Parametri!$D$17:$D$18</definedName>
    <definedName name="probabilita">Parametri!$B$17:$B$21</definedName>
    <definedName name="Profilo_dirigente" localSheetId="3">[1]Parametri!$B$2:$B$6</definedName>
    <definedName name="Profilo_dirigente" localSheetId="0">[1]Parametri!$B$2:$B$6</definedName>
    <definedName name="Profilo_dirigente">!#REF!</definedName>
    <definedName name="risultato">Parametri!$F$17:$F$19</definedName>
    <definedName name="soggetti">Parametri!$J$3:$J$13</definedName>
    <definedName name="Struttura">!#REF!</definedName>
    <definedName name="Tipo_relazione">!#REF!</definedName>
    <definedName name="tipologiaattivita">Parametri!$J$16:$J$22</definedName>
    <definedName name="ufficio">!#REF!</definedName>
    <definedName name="ufficio_di_destinazione">[2]parametri!$A$2:$A$34</definedName>
  </definedNames>
  <calcPr calcId="191029"/>
</workbook>
</file>

<file path=xl/calcChain.xml><?xml version="1.0" encoding="utf-8"?>
<calcChain xmlns="http://schemas.openxmlformats.org/spreadsheetml/2006/main">
  <c r="F128" i="5" l="1"/>
  <c r="E128" i="5"/>
  <c r="D128" i="5"/>
  <c r="G128" i="5"/>
  <c r="F127" i="5"/>
  <c r="E127" i="5"/>
  <c r="D127" i="5"/>
  <c r="G127" i="5"/>
  <c r="F126" i="5"/>
  <c r="E126" i="5"/>
  <c r="D126" i="5"/>
  <c r="G126" i="5"/>
  <c r="F125" i="5"/>
  <c r="E125" i="5"/>
  <c r="D125" i="5"/>
  <c r="G125" i="5"/>
  <c r="F124" i="5"/>
  <c r="E124" i="5"/>
  <c r="D124" i="5"/>
  <c r="G124" i="5"/>
  <c r="F123" i="5"/>
  <c r="E123" i="5"/>
  <c r="D123" i="5"/>
  <c r="F122" i="5"/>
  <c r="E122" i="5"/>
  <c r="D122" i="5"/>
  <c r="F121" i="5"/>
  <c r="E121" i="5"/>
  <c r="D121" i="5"/>
  <c r="G121" i="5"/>
  <c r="F120" i="5"/>
  <c r="E120" i="5"/>
  <c r="D120" i="5"/>
  <c r="G120" i="5"/>
  <c r="F119" i="5"/>
  <c r="E119" i="5"/>
  <c r="D119" i="5"/>
  <c r="F118" i="5"/>
  <c r="E118" i="5"/>
  <c r="D118" i="5"/>
  <c r="F117" i="5"/>
  <c r="E117" i="5"/>
  <c r="D117" i="5"/>
  <c r="G117" i="5"/>
  <c r="F116" i="5"/>
  <c r="E116" i="5"/>
  <c r="D116" i="5"/>
  <c r="G116" i="5"/>
  <c r="F115" i="5"/>
  <c r="E115" i="5"/>
  <c r="D115" i="5"/>
  <c r="F114" i="5"/>
  <c r="E114" i="5"/>
  <c r="D114" i="5"/>
  <c r="F113" i="5"/>
  <c r="E113" i="5"/>
  <c r="D113" i="5"/>
  <c r="G113" i="5"/>
  <c r="F112" i="5"/>
  <c r="E112" i="5"/>
  <c r="D112" i="5"/>
  <c r="G112" i="5"/>
  <c r="F111" i="5"/>
  <c r="E111" i="5"/>
  <c r="D111" i="5"/>
  <c r="F110" i="5"/>
  <c r="E110" i="5"/>
  <c r="D110" i="5"/>
  <c r="F109" i="5"/>
  <c r="E109" i="5"/>
  <c r="D109" i="5"/>
  <c r="G109" i="5"/>
  <c r="F108" i="5"/>
  <c r="E108" i="5"/>
  <c r="D108" i="5"/>
  <c r="G108" i="5"/>
  <c r="F107" i="5"/>
  <c r="E107" i="5"/>
  <c r="D107" i="5"/>
  <c r="F106" i="5"/>
  <c r="E106" i="5"/>
  <c r="D106" i="5"/>
  <c r="F105" i="5"/>
  <c r="E105" i="5"/>
  <c r="D105" i="5"/>
  <c r="G105" i="5"/>
  <c r="F104" i="5"/>
  <c r="E104" i="5"/>
  <c r="D104" i="5"/>
  <c r="G104" i="5"/>
  <c r="F103" i="5"/>
  <c r="E103" i="5"/>
  <c r="D103" i="5"/>
  <c r="F102" i="5"/>
  <c r="E102" i="5"/>
  <c r="D102" i="5"/>
  <c r="F101" i="5"/>
  <c r="E101" i="5"/>
  <c r="D101" i="5"/>
  <c r="G101" i="5"/>
  <c r="F100" i="5"/>
  <c r="E100" i="5"/>
  <c r="D100" i="5"/>
  <c r="G100" i="5"/>
  <c r="F99" i="5"/>
  <c r="E99" i="5"/>
  <c r="D99" i="5"/>
  <c r="F98" i="5"/>
  <c r="E98" i="5"/>
  <c r="D98" i="5"/>
  <c r="F97" i="5"/>
  <c r="E97" i="5"/>
  <c r="D97" i="5"/>
  <c r="G97" i="5"/>
  <c r="F96" i="5"/>
  <c r="E96" i="5"/>
  <c r="D96" i="5"/>
  <c r="G96" i="5"/>
  <c r="F95" i="5"/>
  <c r="E95" i="5"/>
  <c r="D95" i="5"/>
  <c r="F94" i="5"/>
  <c r="E94" i="5"/>
  <c r="D94" i="5"/>
  <c r="F93" i="5"/>
  <c r="E93" i="5"/>
  <c r="D93" i="5"/>
  <c r="G93" i="5"/>
  <c r="F92" i="5"/>
  <c r="E92" i="5"/>
  <c r="D92" i="5"/>
  <c r="G92" i="5"/>
  <c r="F91" i="5"/>
  <c r="E91" i="5"/>
  <c r="D91" i="5"/>
  <c r="F90" i="5"/>
  <c r="E90" i="5"/>
  <c r="D90" i="5"/>
  <c r="F89" i="5"/>
  <c r="E89" i="5"/>
  <c r="D89" i="5"/>
  <c r="G89" i="5"/>
  <c r="F88" i="5"/>
  <c r="E88" i="5"/>
  <c r="D88" i="5"/>
  <c r="G88" i="5"/>
  <c r="F87" i="5"/>
  <c r="E87" i="5"/>
  <c r="D87" i="5"/>
  <c r="F86" i="5"/>
  <c r="E86" i="5"/>
  <c r="D86" i="5"/>
  <c r="F85" i="5"/>
  <c r="E85" i="5"/>
  <c r="D85" i="5"/>
  <c r="G85" i="5"/>
  <c r="F84" i="5"/>
  <c r="E84" i="5"/>
  <c r="D84" i="5"/>
  <c r="G84" i="5"/>
  <c r="F83" i="5"/>
  <c r="E83" i="5"/>
  <c r="D83" i="5"/>
  <c r="F82" i="5"/>
  <c r="E82" i="5"/>
  <c r="D82" i="5"/>
  <c r="F81" i="5"/>
  <c r="E81" i="5"/>
  <c r="D81" i="5"/>
  <c r="G81" i="5"/>
  <c r="F80" i="5"/>
  <c r="E80" i="5"/>
  <c r="D80" i="5"/>
  <c r="G80" i="5"/>
  <c r="F79" i="5"/>
  <c r="E79" i="5"/>
  <c r="D79" i="5"/>
  <c r="F78" i="5"/>
  <c r="E78" i="5"/>
  <c r="D78" i="5"/>
  <c r="F77" i="5"/>
  <c r="E77" i="5"/>
  <c r="D77" i="5"/>
  <c r="G77" i="5"/>
  <c r="F76" i="5"/>
  <c r="E76" i="5"/>
  <c r="D76" i="5"/>
  <c r="G76" i="5"/>
  <c r="F75" i="5"/>
  <c r="E75" i="5"/>
  <c r="D75" i="5"/>
  <c r="F74" i="5"/>
  <c r="E74" i="5"/>
  <c r="D74" i="5"/>
  <c r="F73" i="5"/>
  <c r="E73" i="5"/>
  <c r="D73" i="5"/>
  <c r="G73" i="5"/>
  <c r="F72" i="5"/>
  <c r="E72" i="5"/>
  <c r="D72" i="5"/>
  <c r="G72" i="5"/>
  <c r="F71" i="5"/>
  <c r="E71" i="5"/>
  <c r="D71" i="5"/>
  <c r="F70" i="5"/>
  <c r="E70" i="5"/>
  <c r="D70" i="5"/>
  <c r="F69" i="5"/>
  <c r="E69" i="5"/>
  <c r="D69" i="5"/>
  <c r="G69" i="5"/>
  <c r="F68" i="5"/>
  <c r="E68" i="5"/>
  <c r="D68" i="5"/>
  <c r="G68" i="5"/>
  <c r="F67" i="5"/>
  <c r="E67" i="5"/>
  <c r="D67" i="5"/>
  <c r="F66" i="5"/>
  <c r="E66" i="5"/>
  <c r="D66" i="5"/>
  <c r="F65" i="5"/>
  <c r="E65" i="5"/>
  <c r="D65" i="5"/>
  <c r="G65" i="5"/>
  <c r="F64" i="5"/>
  <c r="E64" i="5"/>
  <c r="D64" i="5"/>
  <c r="G64" i="5"/>
  <c r="F63" i="5"/>
  <c r="E63" i="5"/>
  <c r="D63" i="5"/>
  <c r="F62" i="5"/>
  <c r="E62" i="5"/>
  <c r="D62" i="5"/>
  <c r="F61" i="5"/>
  <c r="E61" i="5"/>
  <c r="D61" i="5"/>
  <c r="G61" i="5"/>
  <c r="F60" i="5"/>
  <c r="E60" i="5"/>
  <c r="D60" i="5"/>
  <c r="G60" i="5"/>
  <c r="F59" i="5"/>
  <c r="E59" i="5"/>
  <c r="D59" i="5"/>
  <c r="F58" i="5"/>
  <c r="E58" i="5"/>
  <c r="D58" i="5"/>
  <c r="F57" i="5"/>
  <c r="E57" i="5"/>
  <c r="D57" i="5"/>
  <c r="G57" i="5"/>
  <c r="F56" i="5"/>
  <c r="E56" i="5"/>
  <c r="D56" i="5"/>
  <c r="G56" i="5"/>
  <c r="F55" i="5"/>
  <c r="E55" i="5"/>
  <c r="D55" i="5"/>
  <c r="F54" i="5"/>
  <c r="E54" i="5"/>
  <c r="D54" i="5"/>
  <c r="F53" i="5"/>
  <c r="E53" i="5"/>
  <c r="D53" i="5"/>
  <c r="G53" i="5"/>
  <c r="F52" i="5"/>
  <c r="E52" i="5"/>
  <c r="D52" i="5"/>
  <c r="G52" i="5"/>
  <c r="F51" i="5"/>
  <c r="E51" i="5"/>
  <c r="D51" i="5"/>
  <c r="F50" i="5"/>
  <c r="E50" i="5"/>
  <c r="D50" i="5"/>
  <c r="F49" i="5"/>
  <c r="E49" i="5"/>
  <c r="D49" i="5"/>
  <c r="G49" i="5"/>
  <c r="F48" i="5"/>
  <c r="E48" i="5"/>
  <c r="D48" i="5"/>
  <c r="G48" i="5"/>
  <c r="F47" i="5"/>
  <c r="E47" i="5"/>
  <c r="D47" i="5"/>
  <c r="F46" i="5"/>
  <c r="E46" i="5"/>
  <c r="D46" i="5"/>
  <c r="F45" i="5"/>
  <c r="E45" i="5"/>
  <c r="D45" i="5"/>
  <c r="G45" i="5"/>
  <c r="F44" i="5"/>
  <c r="E44" i="5"/>
  <c r="D44" i="5"/>
  <c r="G44" i="5"/>
  <c r="G43" i="5"/>
  <c r="F43" i="5"/>
  <c r="E43" i="5"/>
  <c r="D43" i="5"/>
  <c r="G42" i="5"/>
  <c r="F42" i="5"/>
  <c r="E42" i="5"/>
  <c r="D42" i="5"/>
  <c r="G41" i="5"/>
  <c r="F41" i="5"/>
  <c r="E41" i="5"/>
  <c r="D41" i="5"/>
  <c r="G40" i="5"/>
  <c r="F40" i="5"/>
  <c r="E40" i="5"/>
  <c r="D40" i="5"/>
  <c r="G39" i="5"/>
  <c r="F39" i="5"/>
  <c r="E39" i="5"/>
  <c r="D39" i="5"/>
  <c r="G38" i="5"/>
  <c r="F38" i="5"/>
  <c r="E38" i="5"/>
  <c r="D38" i="5"/>
  <c r="G37" i="5"/>
  <c r="F37" i="5"/>
  <c r="E37" i="5"/>
  <c r="D37" i="5"/>
  <c r="G36" i="5"/>
  <c r="F36" i="5"/>
  <c r="E36" i="5"/>
  <c r="D36" i="5"/>
  <c r="G35" i="5"/>
  <c r="F35" i="5"/>
  <c r="E35" i="5"/>
  <c r="D35" i="5"/>
  <c r="G34" i="5"/>
  <c r="F34" i="5"/>
  <c r="E34" i="5"/>
  <c r="D34" i="5"/>
  <c r="G33" i="5"/>
  <c r="F33" i="5"/>
  <c r="E33" i="5"/>
  <c r="D33" i="5"/>
  <c r="G32" i="5"/>
  <c r="F32" i="5"/>
  <c r="E32" i="5"/>
  <c r="D32" i="5"/>
  <c r="G31" i="5"/>
  <c r="F31" i="5"/>
  <c r="E31" i="5"/>
  <c r="D31" i="5"/>
  <c r="G30" i="5"/>
  <c r="F30" i="5"/>
  <c r="E30" i="5"/>
  <c r="D30" i="5"/>
  <c r="G29" i="5"/>
  <c r="F29" i="5"/>
  <c r="E29" i="5"/>
  <c r="D29" i="5"/>
  <c r="G28" i="5"/>
  <c r="F28" i="5"/>
  <c r="E28" i="5"/>
  <c r="D28" i="5"/>
  <c r="G27" i="5"/>
  <c r="F27" i="5"/>
  <c r="E27" i="5"/>
  <c r="D27" i="5"/>
  <c r="G26" i="5"/>
  <c r="F26" i="5"/>
  <c r="E26" i="5"/>
  <c r="D26" i="5"/>
  <c r="C5" i="2"/>
  <c r="C3" i="2"/>
  <c r="G47" i="5"/>
  <c r="G51" i="5"/>
  <c r="G55" i="5"/>
  <c r="G59" i="5"/>
  <c r="G63" i="5"/>
  <c r="G67" i="5"/>
  <c r="G71" i="5"/>
  <c r="G75" i="5"/>
  <c r="G79" i="5"/>
  <c r="G83" i="5"/>
  <c r="G87" i="5"/>
  <c r="G91" i="5"/>
  <c r="G95" i="5"/>
  <c r="G99" i="5"/>
  <c r="G103" i="5"/>
  <c r="G107" i="5"/>
  <c r="G111" i="5"/>
  <c r="G115" i="5"/>
  <c r="G119" i="5"/>
  <c r="G123" i="5"/>
  <c r="G46" i="5"/>
  <c r="G50" i="5"/>
  <c r="G54" i="5"/>
  <c r="G58" i="5"/>
  <c r="G62" i="5"/>
  <c r="G66" i="5"/>
  <c r="G70" i="5"/>
  <c r="G74" i="5"/>
  <c r="G78" i="5"/>
  <c r="G82" i="5"/>
  <c r="G86" i="5"/>
  <c r="G90" i="5"/>
  <c r="G94" i="5"/>
  <c r="G98" i="5"/>
  <c r="G102" i="5"/>
  <c r="G106" i="5"/>
  <c r="G110" i="5"/>
  <c r="G114" i="5"/>
  <c r="G118" i="5"/>
  <c r="G122" i="5"/>
</calcChain>
</file>

<file path=xl/sharedStrings.xml><?xml version="1.0" encoding="utf-8"?>
<sst xmlns="http://schemas.openxmlformats.org/spreadsheetml/2006/main" count="537" uniqueCount="317">
  <si>
    <t>Sezione I: INFORMAZIONI DI CARATTERE GENERALE</t>
  </si>
  <si>
    <t xml:space="preserve">Denominazione Ufficio </t>
  </si>
  <si>
    <t>Ufficio esercizio sistemi informativi</t>
  </si>
  <si>
    <t>UESI</t>
  </si>
  <si>
    <t>Nominativo Dirigente</t>
  </si>
  <si>
    <t>Profilo dirigente</t>
  </si>
  <si>
    <t>Processi di competenza dell'Ufficio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</si>
  <si>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</si>
  <si>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</si>
  <si>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</si>
  <si>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</si>
  <si>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</si>
  <si>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</si>
  <si>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</si>
  <si>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</si>
  <si>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</si>
  <si>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</si>
  <si>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</si>
  <si>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 xml:space="preserve">DESCRIZIONE ATTIVITA' </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</si>
  <si>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</si>
  <si>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</si>
  <si>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</si>
  <si>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</si>
  <si>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</si>
  <si>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</si>
  <si>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</si>
  <si>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</si>
  <si>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</si>
  <si>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</si>
  <si>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</si>
  <si>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2021</t>
  </si>
  <si>
    <t>FASI E TEMPI DI ATTUAZIONE</t>
  </si>
  <si>
    <t>INDICATORI DI ATTUAZIONE</t>
  </si>
  <si>
    <t>VALORE TARGET</t>
  </si>
  <si>
    <t>SOGGETTO RESPONSABILE</t>
  </si>
  <si>
    <t>AREA DI RISCHIO SPECIFICA: SERVIZI INFORMATICI</t>
  </si>
  <si>
    <t>Dirigente</t>
  </si>
  <si>
    <t>Dirigente/Funzionario</t>
  </si>
  <si>
    <t>NA</t>
  </si>
  <si>
    <t>Possibile alterazione dei report di diponibilità da parte del personale dell'ufficio in modo da coprire inadempienze contrattuali dei fornitori del servizio di conduzione</t>
  </si>
  <si>
    <t xml:space="preserve"> Mancanza di misure di trattamento del rischio e/o controlli</t>
  </si>
  <si>
    <t>Alto</t>
  </si>
  <si>
    <t>Media</t>
  </si>
  <si>
    <t>1 - Misura di regolamentazione
2 e 3 - Misure di semplificazione</t>
  </si>
  <si>
    <t>In attuazione</t>
  </si>
  <si>
    <t>Funzionario</t>
  </si>
  <si>
    <t>possibile indirizzamento della scelta della tecnologia/prodotto per favorire specifiche aziende</t>
  </si>
  <si>
    <t xml:space="preserve">1. Mancanza di misure di trattamento del rischio e/o controlli
2. inadeguatezza o assenza di competenze del personale interno
</t>
  </si>
  <si>
    <t>Altissimo</t>
  </si>
  <si>
    <t>Alta</t>
  </si>
  <si>
    <t>4, 5 e 6 - Misure di controllo
7 - Misura di formazione</t>
  </si>
  <si>
    <t xml:space="preserve">abuso dei privilegi di amministrazione dei sistemi per alterare e/o acquisire informazioni, durante le attività in oggetto ai fini di favorire terzi </t>
  </si>
  <si>
    <t xml:space="preserve">mancanza di trasparenza </t>
  </si>
  <si>
    <t>1 e 9 - Misura di regolamentazione
10 e 11 - Misure di trasparenza
12 e 13 - Misure di controllo</t>
  </si>
  <si>
    <t>possibilità di privilegiare le richieste di alcuni utenti anche assecondando richieste non legittime</t>
  </si>
  <si>
    <t>1. mancanza di trasparenza 
2. inadeguatezza o assenza di competenze del personale interno</t>
  </si>
  <si>
    <t>7 - Misura di formazione
9 - Misura di regolamentazione
10 - Misura di trasparenza
14 - Misura di controllo
15 - misura di regolamentazione</t>
  </si>
  <si>
    <t>Funzionario/Operativo</t>
  </si>
  <si>
    <t>Per quanto riguarda il Processo di Gestione della Capacità dei sistemi/servizi IT, è stato stimato come "altissimo" il rischio corruttivo relativo alle fasi di approvvigionamento necessarie per l'acquisto di nuovi apparati/servizi professionali per la gestione dei sistemi e per la crescita dell'infrastruttura, crescita sovente necessaria alla gestione di nuovi carichi di lavoro o nuovi servizi.  Le misure di controllo implementate sono quelle usualmente adottate per la gestione di un rischio di questo tipo.</t>
  </si>
  <si>
    <t>Possibile indirizzamento predisposizione di documenti per favorire specifiche aziende</t>
  </si>
  <si>
    <t>1. Mancanza di misure di trattamento del rischio e/o controlli</t>
  </si>
  <si>
    <t xml:space="preserve">Misure di controllo
</t>
  </si>
  <si>
    <t>1 - Mancanza di misure di trattamento del rischio e/o controlli</t>
  </si>
  <si>
    <t xml:space="preserve">19 - misure di controllo
9- misura di regolamentazione
10 e 18 - misura di trasparenza
</t>
  </si>
  <si>
    <t>20 - Misure di controllo
10 - Misure di trasparenza
9 - Misura di regolamentazione</t>
  </si>
  <si>
    <t>21 - Misure di controllo
20 - Misure di trasparenza
9 - Misura di regolamentazione</t>
  </si>
  <si>
    <t>Mancanza di misure di trattamento del rischio e/o controlli</t>
  </si>
  <si>
    <t>9 - Misura di regolamentazione
10 - Misura di controllo e trasparenza
21 - Misura di controllo</t>
  </si>
  <si>
    <t>9) Introduzione di apposite clausole contrattuali in caso di affidamento delle funzioni a personale esterno
1) Adozione delle misure previste dal Codice Privacy su Amministratori di sistema
13) Adozione di limitazioni al profilo di amministratori secondo il principio del "Need to know"
22) Utilizzo di piattaforme automatizzate che non consentono l'alterazione dei dati di audit ad alcuno</t>
  </si>
  <si>
    <t>9 e 1 - Misura di regolamentazione
13 - Misura di controllo
22 - Misura di semplificazione</t>
  </si>
  <si>
    <t>CONTRATTI PUBBLICI</t>
  </si>
  <si>
    <t>alterazione delle informazioni al fine di favorire il fornitore (mancata verifica degli indicatori contrattuali o degli obblighi normativi)</t>
  </si>
  <si>
    <t>Per quanto riguarda la Gestione dei fornitori esterni, sono  stati stimati come "altissimi" i rischi dovuti alla gestione contrattuale, nei casi in cui i soggetti appartenenti all'ufficio siano responsabili di fasi che hanno impatti economici nella gestione dei fornitori (direzione del contratto, emissione di regolari esecuzioni, monitoraggio di indicatori contrattuali per il calcolo delle penali, etc)</t>
  </si>
  <si>
    <t xml:space="preserve">8) Trasparenza interna
23) Verifica procedure dei funzionari a cura del Dirigente
7) Formazione specifica su aspetti normativi e di business relativi ai servizi offerti
</t>
  </si>
  <si>
    <t>23 - Misure di controllo
8 - Misure di trasparenza
7 - Misure di formazione</t>
  </si>
  <si>
    <t>falso ideologico al fine di apportare ventaggi economici ai fornitori</t>
  </si>
  <si>
    <t xml:space="preserve">8) Trasparenza interna
24) Verifica procedure dei funzionari a cura del Dirigente
7) Formazione specifica su aspetti normativi e di business relativi ai servizi offerti
</t>
  </si>
  <si>
    <t>Abuso dei privilegi di amministrazione dei sistemi per alterare e/o acquisire informazioni, durante la fase di esecuzione dei change/ rilasci  per trarne benfici illegittimi</t>
  </si>
  <si>
    <t>9) Introduzione di apposite clausole contrattuali in caso di affidamento delle funzioni a personale esterno
1) Adozione delle misure previste dal Codice Privacy su Amministratori di sistema
10) Tracciatura di tutte le attività tramite strumenti di trouble ticketing
11) Raccolta di dati di Audit delle attività degli amministratori e degli utenti su cartelle di rete, DB e filesystem
12) Adozione di misure atte alla cifratura dei dati.
13) Adozione di limitazioni al profilo di amministratori secondo il principio del "Need to know"</t>
  </si>
  <si>
    <t xml:space="preserve">In questo caso è stato stimato come "altissimo" il rischio per quanto riguarda le attività di supporto relative alla partecipazione a commissioni di collaudo. Anche in questo caso, le misure specifiche adottate (trasparenza, adozione di regole comuni), consentono di mitigare il rischio. </t>
  </si>
  <si>
    <t>alterazione esiti collaudi al fine di apportare vantaggi ai fornitori</t>
  </si>
  <si>
    <t xml:space="preserve"> 1. Mancanza di misure di trattamento del rischio e/o controlli
2. inadeguatezza o assenza di competenze del personale interno</t>
  </si>
  <si>
    <t>17) Esistenza di procedure di collaudo</t>
  </si>
  <si>
    <t xml:space="preserve">17 - Misure di controllo
</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</si>
  <si>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</si>
  <si>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</si>
  <si>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</si>
  <si>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</si>
  <si>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</si>
  <si>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</si>
  <si>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</si>
  <si>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</si>
  <si>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</si>
  <si>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</si>
  <si>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</si>
  <si>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</si>
  <si>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</si>
  <si>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</si>
  <si>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</si>
  <si>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</si>
  <si>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</si>
  <si>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</si>
  <si>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</si>
  <si>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Dini</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</si>
  <si>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</si>
  <si>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</si>
  <si>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</si>
  <si>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</si>
  <si>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</si>
  <si>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</si>
  <si>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</si>
  <si>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</si>
  <si>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</si>
  <si>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</si>
  <si>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</si>
  <si>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</si>
  <si>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</si>
  <si>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</si>
  <si>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</si>
  <si>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</si>
  <si>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</si>
  <si>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</si>
  <si>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</si>
  <si>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</si>
  <si>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</si>
  <si>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</si>
  <si>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</si>
  <si>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</si>
  <si>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</si>
  <si>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</si>
  <si>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</si>
  <si>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</si>
  <si>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</si>
  <si>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</si>
  <si>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</si>
  <si>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</si>
  <si>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</si>
  <si>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</si>
  <si>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</si>
  <si>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</si>
  <si>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</si>
  <si>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</si>
  <si>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</si>
  <si>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</si>
  <si>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</si>
  <si>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</si>
  <si>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</si>
  <si>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</si>
  <si>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</si>
  <si>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</si>
  <si>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</si>
  <si>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</si>
  <si>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</si>
  <si>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</si>
  <si>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</si>
  <si>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</si>
  <si>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</si>
  <si>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</si>
  <si>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</si>
  <si>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</si>
  <si>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</si>
  <si>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</si>
  <si>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</si>
  <si>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</si>
  <si>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</si>
  <si>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</si>
  <si>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</si>
  <si>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</si>
  <si>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</si>
  <si>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</si>
  <si>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</si>
  <si>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</si>
  <si>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</si>
  <si>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</si>
  <si>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</si>
  <si>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</si>
  <si>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</si>
  <si>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</si>
  <si>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</si>
  <si>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</si>
  <si>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</si>
  <si>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</si>
  <si>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</si>
  <si>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</si>
  <si>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</si>
  <si>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</si>
  <si>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</si>
  <si>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</si>
  <si>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</si>
  <si>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</si>
  <si>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</si>
  <si>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</si>
  <si>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</si>
  <si>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</si>
  <si>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</si>
  <si>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</si>
  <si>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</si>
  <si>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</si>
  <si>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</si>
  <si>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</si>
  <si>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</si>
  <si>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</si>
  <si>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</si>
  <si>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</si>
  <si>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</si>
  <si>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</si>
  <si>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 xml:space="preserve">Dirigente </t>
  </si>
  <si>
    <t>Presidente</t>
  </si>
  <si>
    <t>Dirigente ispettivo</t>
  </si>
  <si>
    <t>Consiglio</t>
  </si>
  <si>
    <t>Dirigente di I fascia in staff</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</si>
  <si>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</si>
  <si>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</si>
  <si>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</si>
  <si>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</si>
  <si>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</si>
  <si>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</si>
  <si>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</si>
  <si>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</si>
  <si>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</si>
  <si>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Prassi dell’Ufficio</t>
  </si>
  <si>
    <t>Operativo</t>
  </si>
  <si>
    <t>Responsabile struttura tecnica permanente di supporto all’OIV</t>
  </si>
  <si>
    <t>Normativa</t>
  </si>
  <si>
    <t>Molto bassa</t>
  </si>
  <si>
    <t>Regolamento interno dell’Ufficio</t>
  </si>
  <si>
    <t>Bassa</t>
  </si>
  <si>
    <t xml:space="preserve">Alto </t>
  </si>
  <si>
    <t>Atto dell’Autorità o del Presidente</t>
  </si>
  <si>
    <t>Medio</t>
  </si>
  <si>
    <t>Normativa/ Regolamento interno dell’Ufficio</t>
  </si>
  <si>
    <t>Altissima</t>
  </si>
  <si>
    <t>Normativa/ Atto dell’Autorità o del Presidente</t>
  </si>
  <si>
    <t>Regolamento interno dell’Ufficio/ Atto dell’Autorità o del Presidente</t>
  </si>
  <si>
    <t>nascondere</t>
  </si>
  <si>
    <t>Risultato</t>
  </si>
  <si>
    <t>Ufficio SIA</t>
  </si>
  <si>
    <t>Ernesto Bruno</t>
  </si>
  <si>
    <t>Dirigente/Collaboratore</t>
  </si>
  <si>
    <t>Il Processo di Erogazione dei Servizi è composto da tutte quelle attività necessarie a rendere disponibili agli utenti interni ed esterni i servizi informatici messi a disposizione dall'Ente. Tali servizi sono in alcuni casi critici (ad esempio i servizi relativi al rilascio del CIG, quelli relativi alla partecipazione a gare, la piattaforma di Whistleblowing), ed in particolare in alcuni casi trattano informazioni riservate. Sono dunque stati stimati come "altissimi" i rischi di avere accessi abusivi alle informazioni da parte di soggetti interni e/o esterni, poichè eventi di questo tipo comporterebbero impatti elevati in termini di danno d'immagine, conseguenze legali, nonchè danni economici per l'Ente. Le misure di controllo implementate sono aderenti agli standard e alla regolamentazione internazionale per la gestione della sicurezza delle informazioni (GDPR).</t>
  </si>
  <si>
    <t>Il processo in oggetto prevede che la sicurezza delle informazioni sia gestita in maniera efficace in tutte le attività di fornitura e gestione dei servizi, con riferimento alle proprietà di disponibilità, integrità, confidenzialità e autenticità delle informazioni. Il rischio corruttivo è stato in questo contesto stimato come altissimo per quanto riguarda la possibilità per soggetti interni/esterni di accedere in modo abusivo ad informazioni riguardanti soggetti terzi e/o di abusare dei propri privilegi per accedere a dati/informazioni riservate. Anche in questo caso, gli impatti derivanti da tali eventi potrebbero essere rilevanti in termini di danno d'immagine, conseguenze legali, nonchè danni economici per l'Ente.  Le misure di controllo implementate sono aderenti agli standard e alla regolamentazione internazionale per la gestione della sicurezza delle informazioni (GDPR).</t>
  </si>
  <si>
    <t>Attribuzione dei permessi anche nei casi di inammissibilità o in assenza di autorizzazione, ovvero mancata rimozione di permessi, al fine di fornire/mantenere  a terzi privilegi illegittimi per l'accesso a dati dell'Ente</t>
  </si>
  <si>
    <t>approvazione delle richieste anche nei casi di inammissibilità al fine di fornire a terzi privilegi illegitimi per l'accesso a sistemi e dati dell'Ente/ alterazione regole al fine di permettere accessi non autorizzati a sistemi e dati dell'Ente ai fini di trarne vantaggi illeciti</t>
  </si>
  <si>
    <t xml:space="preserve">mancato controllo  al fine di nascondere il verificarsi di accessi non autorizzati a sistemi e dati dell'Ente per trarne benefici illeggittimi </t>
  </si>
  <si>
    <t>Mancato controllo  al fine di nascondere il verificarsi di accessi non autorizzati a sistemi e dati dell'Ente per trarne benfici illegittimi</t>
  </si>
  <si>
    <t>Alterazione dati di audit/mancato controllo  per nascondere accessi non autorizzati a sistemi e dati dell'Ente o divulgazione di dati sensibili al fine di trarne benefici illegittimi</t>
  </si>
  <si>
    <t>Il processo di Gestione dei Cambiamenti riguarda l’effettuazione di rilasci, installazioni, cambiamenti di configurazioni delle applicazioni e dell’infrastruttura, da effettuarsi con privilegi di amministratori. il rischio corruttivo è stato stimato come altissimo per quanto riguarda la possibilità per soggetti interni di accedere, durante tali attività, in modo abusivo ad informazioni riguardanti soggetti terzi e/o di abusare dei privilegi di amministratore per accedere a dati/informazioni riservate. Anche in questo caso, gli impatti derivanti da tali eventi potrebbero essere rilevanti in termini di danno d'immagine, conseguenze legali, nonchè danni economici per l'Ente.</t>
  </si>
  <si>
    <t xml:space="preserve">Attività di supporto: 
fornire supporto ai gruppi di lavoro interni all'Ente sulle tematiche di competenza, nonchè partecipare al commissioni di collaudo per la componente di competenza. </t>
  </si>
  <si>
    <t xml:space="preserve">Contact Center
fornire supporto all'utenza nell'utilizzo dei servizi forniti dall'Ente attraverso i seguenti canali: telefonico, moduli web, e-mail, PEC. Fornisce informazioni e assistenza agli stakeholder dell’Ente in merito ai seguenti ambiti: attività istituzionale dell’Ente; obblighi contributivi e informativi verso l’Ente; servizi erogati dall'Ente in materia di contratti pubblici, anticorruzione e trasparenza; regolamenti e i procedimenti degli Uffici dell’Ente. 
</t>
  </si>
  <si>
    <r>
      <rPr>
        <b/>
        <sz val="11"/>
        <color rgb="FF000000"/>
        <rFont val="Verdana"/>
        <family val="2"/>
      </rPr>
      <t xml:space="preserve">Erogazione dei Servizi
</t>
    </r>
    <r>
      <rPr>
        <sz val="11"/>
        <color rgb="FF000000"/>
        <rFont val="Verdana"/>
        <family val="2"/>
      </rPr>
      <t>Mantenere e gradualmente migliorare la qualita' e la disponibilità dei servizi IT, attraverso un ciclo costante di monitoraggio e reporting e attraverso l'implementazione di azioni per eliminare livelli di servizio inaccettabili
Gestione e progettazione dell'infrastruttura e dell'architettura dei servizi erogati, gestione degli eventi, delle richieste, degli incidenti e dei problemi.</t>
    </r>
  </si>
  <si>
    <r>
      <rPr>
        <b/>
        <sz val="11"/>
        <color rgb="FF000000"/>
        <rFont val="Verdana"/>
        <family val="2"/>
      </rPr>
      <t xml:space="preserve">Gestione della Capacità dei sistemi/servizi IT
</t>
    </r>
    <r>
      <rPr>
        <sz val="11"/>
        <color rgb="FF000000"/>
        <rFont val="Verdana"/>
        <family val="2"/>
      </rPr>
      <t xml:space="preserve">Comprendere i requisiti aziendali correnti e futuri, le operazioni dell'organizzazione, l'infrastruttura informatica e garantire che tutti gli aspetti relativi alle prestazioni e alle capacita' siano forniti ottimizzando costi, risorse e qualità. Individuazione delle soluzioni da acquisire e formalizzazione dei fabbisogni di approvvigionamento hardware e software. </t>
    </r>
  </si>
  <si>
    <r>
      <rPr>
        <b/>
        <sz val="11"/>
        <color rgb="FF000000"/>
        <rFont val="Verdana"/>
        <family val="2"/>
      </rPr>
      <t xml:space="preserve">Gestione della Sicurezza delle Informazioni
</t>
    </r>
    <r>
      <rPr>
        <sz val="11"/>
        <color rgb="FF000000"/>
        <rFont val="Verdana"/>
        <family val="2"/>
      </rPr>
      <t>adeguare le modalità di gestione della sicurezza delle informazioni all’attuale contesto normativo nazionale e sovranazionale nonché allinearla ai livelli attesi dal business. Assicurarsi che la sicurezza delle informazioni sia gestita in maniera efficace in tutte le attività di fornitura e gestione dei servizi, con riferimento alle proprietà di disponibilità, integrità, confidenzialità e autenticità delle informazioni.</t>
    </r>
  </si>
  <si>
    <r>
      <rPr>
        <b/>
        <sz val="11"/>
        <color rgb="FF000000"/>
        <rFont val="Verdana"/>
        <family val="2"/>
      </rPr>
      <t xml:space="preserve">IT Service Continuity Management: </t>
    </r>
    <r>
      <rPr>
        <sz val="11"/>
        <color rgb="FF000000"/>
        <rFont val="Verdana"/>
        <family val="2"/>
      </rPr>
      <t>supportare il processo di Business Continuity Management assicurando che i servizi IT possano essere ripristinati in tempi e modi predeterminati. Fa parte di questo processo il governo delle procedure e delle infrastrutture di Disaster Recovery</t>
    </r>
  </si>
  <si>
    <r>
      <rPr>
        <b/>
        <sz val="11"/>
        <color rgb="FF000000"/>
        <rFont val="Verdana"/>
        <family val="2"/>
      </rPr>
      <t xml:space="preserve"> Gestione dei Fornitori Esterni
</t>
    </r>
    <r>
      <rPr>
        <sz val="11"/>
        <color rgb="FF000000"/>
        <rFont val="Verdana"/>
        <family val="2"/>
      </rPr>
      <t>Gestire i fornitori ed i servizi da essi forniti, in modo da assicurare il giusto rapporto costi qualità dei servizi IT</t>
    </r>
  </si>
  <si>
    <r>
      <rPr>
        <b/>
        <sz val="11"/>
        <color rgb="FF000000"/>
        <rFont val="Verdana"/>
        <family val="2"/>
      </rPr>
      <t>Gestione dei Cambiamenti</t>
    </r>
    <r>
      <rPr>
        <sz val="11"/>
        <color rgb="FF000000"/>
        <rFont val="Verdana"/>
        <family val="2"/>
      </rPr>
      <t>: 
Gestione di tutti i cambiamenti all'infrastruttura e alle implementazioni di software nuovi (o di upgrade) con hardware e documentazione associati, negli ambienti di rilascio, pre-esercizio, esercizio, con lo scopo di minimizzare l'impatto di possibili incidenti correlati sui servizi IT, valutando l'impatto, costi, benefici e rischi dei cambiamenti proposti, gestendo e coordinando l'implementazione delle RFC, etc.</t>
    </r>
  </si>
  <si>
    <r>
      <rPr>
        <b/>
        <sz val="11"/>
        <color rgb="FF000000"/>
        <rFont val="Verdana"/>
        <family val="2"/>
      </rPr>
      <t>Testing
E</t>
    </r>
    <r>
      <rPr>
        <sz val="11"/>
        <color rgb="FF000000"/>
        <rFont val="Verdana"/>
        <family val="2"/>
      </rPr>
      <t>ffettuare test di integrazione e di carico su nuovi software/applicazioni secondo piani di test ben definiti dai gruppi di sviluppo/progettazione, al fine di identificare bug, anomalie, difetti di usabilità, problemi di performance, etc.</t>
    </r>
  </si>
  <si>
    <r>
      <t xml:space="preserve">1. Erogazione dei Servizi: Mantenere e gradualmente migliorare la qualità e la disponibilità dei servizi IT, attraverso un ciclo costante di monitoraggio e reporting e attraverso l'implementazione di azioni per eliminare livelli di servizio inaccettabili; Gestione e progettazione dell'infrastruttura e dell'architettura dei servizi erogati, gestione degli eventi, delle richieste, degli incidenti e dei problemi.
2. Gestione della Capacità dei sistemi/servizi IT: Comprendere i requisiti aziendali correnti e futuri, le operazioni dell'organizzazione, l'infrastruttura informatica e garantire che tutti gli aspetti relativi alle prestazioni e alle capacità siano forniti ottimizzando costi, risorse e qualità. Individuazione delle soluzioni da acquisire e formalizzazione dei fabbisogni di approvvigionamento hardware e software. 
3. Gestione della Sicurezza delle Informazioni: adeguare le modalità di gestione della sicurezza delle informazioni all’attuale contesto normativo nazionale e sovranazionale nonché allinearla ai livelli attesi dal business. Assicurarsi che la sicurezza delle informazioni sia gestita in maniera efficace in tutte le attività di fornitura e gestione dei servizi, con riferimento alle proprietà di disponibilità, integrità, confidenzialità e autenticità delle informazioni.
4. IT Service Continuity Management: supportare il processo di Business Continuity Management assicurando che i servizi IT possano essere ripristinati in tempi e modi predeterminati. Fa parte di questo processo il governo delle procedure e delle infrastrutture di Disaster Recovery.
5. Gestione dei Fornitori Esterni: Gestire i fornitori ed i servizi da essi forniti, in modo da assicurare il giusto rapporto costi qualità dei servizi IT.
6. Gestione dei Cambiamenti: Gestire tutti i cambiamenti all'infrastruttura e alle implementazioni di software nuovi (o di upgrade) con hardware e documentazione associati, negli ambienti di rilascio, pre-esercizio, esercizio, con lo scopo di minimizzare l'impatto di possibili incidenti correlati sui servizi IT, valutando l'impatto, costi, benefici e rischi dei cambiamenti proposti, gestendo e coordinando l'implementazione delle </t>
    </r>
    <r>
      <rPr>
        <sz val="9"/>
        <rFont val="Verdana"/>
        <family val="2"/>
      </rPr>
      <t>RFC</t>
    </r>
    <r>
      <rPr>
        <sz val="9"/>
        <color rgb="FF000000"/>
        <rFont val="Verdana"/>
        <family val="2"/>
      </rPr>
      <t xml:space="preserve">, etc.
7. Testing: Effettuare test funzionali, di integrazione e di carico su nuovi software/applicazioni secondo piani di test ben definiti dai gruppi di sviluppo/progettazione, al fine di identificare bug, anomalie, difetti di usabilità, problemi di performance, etc.
8. Attività di supporto: fornire supporto ai gruppi di lavoro interni all'Ente sulle tematiche di competenza, nonchè partecipare al commissioni di collaudo per la componente di competenza. 
9. Contact Center: fornire supporto all'utenza nell'utilizzo dei servizi forniti dall'Ente attraverso i seguenti canali: telefonico, moduli web, e-mail, PEC. Fornisce informazioni e assistenza agli stakeholder dell’Ente in merito ai seguenti ambiti: attività istituzionale dell’Ente; obblighi contributivi e informativi verso l’Ente; servizi  erogati dall'Ente in materia di contratti pubblici, anticorruzione e trasparenza; regolamenti e i procedimenti degli uffici dell’Ente. 
</t>
    </r>
  </si>
  <si>
    <t>Adozione delle misure previste Codice Privacy su Amministratori di sistema
Adozione di sistemi di monitoraggio automatizzati
Adozione di sistemi di  trouble ticketing automatizzati</t>
  </si>
  <si>
    <t>Creazione di gruppi di lavoro per la identificazione congiunta delle soluzioni
Meccanismi di controllo su più livelli (duplice valutazione istruttoria a cura del dirigente e dei gruppi di lavoro);
Passaggio al CdA per l'approvazione delle proposte
7) Formazione specifica su aspetti normativi e di business relativi ai servizi offerti</t>
  </si>
  <si>
    <t>Adozione delle misure previste dal Codice Privacy su Amministratori di sistema
Introduzione di apposite clausole contrattuali in caso di affidamento delle funzioni a personale esterno
Tracciatura di tutte le attività tramite strumenti di trouble ticketing
11) Raccolta di dati di Audit delle attività degli amministratori e degli utenti su cartelle di rete, DB e filesystem
12) Adozione di misure atte alla cifratura dei dati
13) Adozione di limitazioni al profilo di amministratori secondo il principio del "Need to know"</t>
  </si>
  <si>
    <t xml:space="preserve">Formazione specifica su aspetti normativi e di business relativi ai servizi offerti
 Introduzione di apposite clausole contrattuali in caso di affidamento delle funzioni a personale esterno
Tracciatura di tutte le richieste tramite strumenti di trouble ticketing
14) Approvazione del Dirigente per richieste specifiche
15) Esistenza di procedure automatizzate o manuali per svolgimento di richieste standard che non richiedono approvazione, che specifichino i criteri per l'esecuzione delle attività
</t>
  </si>
  <si>
    <t>Creazione di gruppi di lavoro per la identificazione congiunta delle soluzioni
Meccanismi di controllo su più livelli (duplice valutazione istruttoria a cura del dirigente e del gruppi di lavoro)
Passaggio al CdA per l'approvazione delle proposte.</t>
  </si>
  <si>
    <t>Introduzione di apposite clausole contrattuali in caso di affidamento delle funzioni a personale esterno
Tracciatura di tutte le richieste tramite strumenti di trouble ticketing;
 Raccolta di dati di Audit delle abilitazioni effettuate
19) Monitoraggio delle abilitazioni in essere</t>
  </si>
  <si>
    <t>Introduzione di apposite clausole contrattuali in caso di affidamento delle funzioni a personale esterno
Tracciatura di tutte le richieste tramite strumenti di trouble ticketing; 
Monitoraggio delle configurazioni</t>
  </si>
  <si>
    <t xml:space="preserve">Introduzione di apposite clausole contrattuali in caso di affidamento delle funzioni a personale esterno
Monitoraggio delle configurazioni
Creazione di gruppi di lavoro per l'analisi di incidenti di sicurezza, con meccanismi di controllo su più livelli 
</t>
  </si>
  <si>
    <t xml:space="preserve">Introduzione di apposite clausole contrattuali in caso di affidamento delle funzioni a personale esterno
Tracciatura e monitoraggio degli eventi
Creazione di gruppi di lavoro per l'analisi di incidenti di sicurezza, con meccanismi di controllo su più livelli 
</t>
  </si>
  <si>
    <t xml:space="preserve"> Misura di regolamentazione
Misure di controllo
Misure di trasparenza</t>
  </si>
  <si>
    <t xml:space="preserve">Esecutore Attività </t>
  </si>
  <si>
    <t>FASE I - Definizione dei requisiti di disponibilità di ciascun servizio nel rispetto dei vincoli normativi/regolamentari/ tecnici/ di business</t>
  </si>
  <si>
    <t>FASE II - Monitoraggio del livello di disponibilità dei servizi e individuazione/applicazione delle contromisure da adottare in caso di livelli non accettabili di disponibilità</t>
  </si>
  <si>
    <t>FASE III - Progettazione dell'infrastruttura tecnologica a supporto dei servizi e valutazione degli impatti derivanti dall'intorduzione delle modifiche architetturali e/o di nuove tecnologie</t>
  </si>
  <si>
    <t>FASE IV - Amministrazione dei sistemi (Gestione degli Eventi) - Monitoraggio continuativo degli eventi di sistema, inclusa la corretta esecuzione dei job schedulati, e interventi di manutenzione dei sistemi</t>
  </si>
  <si>
    <t>FASE V - Gestione degli Incidenti - individuazione dell'incidente e categorizzazione dello stesso. Attivazione contromisure temporanee e, se necessario, attivazione del DR. Implementazione delle attività volte a ripristinare il normale funzionamento. Comunicazione agli stakeholder</t>
  </si>
  <si>
    <t>FASE VI - Gestione dei Problemi - individuazione di un problema a sistemi e/o servizi IT alla base di uno o più incidenti (rilevati in autonomia o su richiesta da parte di utenti/personale); analisi delle cause e della tipologia di problema. A seconda del tipo di problema, proposta di cambiamenti per risoluzione oppure escalation verso i gruppi di competenza. Risoluzione del problema, quando di competenza.</t>
  </si>
  <si>
    <t>FASE VII - Raccolta, gestione e risoluzione delle richieste/ segnalazioni di tipo operativo degli utenti (Service Desk)</t>
  </si>
  <si>
    <t>FASE VIII - Gestione e risoluzione delle Richieste degli utenti interni con l'obiettivo di garantire la normale funzionalità delle postazioni di lavoro in dotazione ai dipendenti dell’Ente (Help Desk)</t>
  </si>
  <si>
    <t>FASE IX - Gestione e condivisione della conoscenza - Organizzazione e aggiornamento del sistema di condivisione della conoscenza, contenente soluzioni per problemi noti, procedure di installazione, configurazione e manutenzione, descrizione di procedure operative, etc.</t>
  </si>
  <si>
    <t>FASE X - Gestione strumenti produttività individuale (PdL) -  Definizione regole di distribuzione e assegnazione, gestione magazzino, allocazione, ritiro e tracciatura delle risorse assegnate, gestione del fuori uso.</t>
  </si>
  <si>
    <t>FASE XI - Accesso agli atti amministrativi</t>
  </si>
  <si>
    <t xml:space="preserve">FASE XII - Verifica livello di utilizzo delle risorse dei sistemi </t>
  </si>
  <si>
    <t>FASE XIII - Stima delle esigenze di ulteriori acquisizioni hardware /software sulla base di seguenti elementi: 1) Analisi dei trend di crescita del livello di utilizzo delle risorse presenti; 2) partenza pianificata di nuovi progetti; 3) mutamenti introdotti dal contesto normativi/regolamentare/ di business; 4) Evoluzione tecnologica dei sistemi</t>
  </si>
  <si>
    <t>FASE XIV - Sulla base dell'analisi effettuata, definizione dei fabbisogni di approvvigionamento di hardware/software,  risorse e servizi</t>
  </si>
  <si>
    <t>FASE XV - Formalizzazione dei fabbisogni di approvvigionamento di hardware/software,  risorse e servizi e proposta al CdA di procedere ad acquisizione</t>
  </si>
  <si>
    <t>FASE XVI - Predisposizione della documentazione tecnica necessaria all'espletamento delle procedure di acquisizione</t>
  </si>
  <si>
    <t>FASE XVII - Accesso agli atti amministrativi</t>
  </si>
  <si>
    <t>FASE XVIII - Gestione dei backup/restore dei dati -  Definizione delle strategie di backup più opportune per ciascuno dei sistemi IT, pianificazione degli stessi, controllo e moitoraggio della loro esecuzione e, su richiesta, restore dei dati.</t>
  </si>
  <si>
    <t>FASE XIX - Gestione dei permessi per gli utenti interni - Gestione dei permessi, dalla fase di acquisizione della richiesta da parte dell'utente, alla verifica dei requisiti, alla attibuzione dei permessi e, infine, alla revocazione degli stessi quando non più necessari.</t>
  </si>
  <si>
    <t>FASE XX - Gestione dei permessi per gli utenti esterni - Gestione dei permessi, dalla fase di acquisizione della richiesta da parte dell'utente, alla verifica dei requisiti, alla attibuzione dei permessi e, infine, alla revocazione degli stessi quando non più necessari.</t>
  </si>
  <si>
    <t>FASE XXI - Gestione della sicurezza di rete - Definizione dei requisiti di sicurezza di rete ed individuazione degli strumenti atti a realizzarla</t>
  </si>
  <si>
    <t>FASE XXII - Gestione delle richiesta interne/esterne di collegamento a sistemi/servizi; ad es. VPN, FirewallXML, etc.</t>
  </si>
  <si>
    <t>FASE XXIII - Monitoraggio e analisi degli eventi di sicurezza di rete</t>
  </si>
  <si>
    <t>FASE XXIV - Prevenzione, rilevazione e rimozione di software malevoli, mediante configurazione dei sistemi antivirus e monitoraggio della loro attività, risoluzione delle problematiche legate alla presenza di sw malevolo e attività di sensibilizzazione degli utenti</t>
  </si>
  <si>
    <t xml:space="preserve">FASE XXV - Gestione degli incidenti di sicurezza -  Rilevazione dell'incidente e categorizzazione dello stesso. Attivazione contromisure temporanee e comunicazione alle controparti interessate. Risoluzione dell'incidente e adozione delle opportune contromisure. </t>
  </si>
  <si>
    <t>FASE XXVI - Gestione dell'audit su sistemi e dati - Configurazione, analisi e archiviazione dei dati di audit relativi all'utilizzo dei sistemi (database, filesystem, applicazioni)</t>
  </si>
  <si>
    <t>FASE XXVII - Accesso agli atti amministrativi</t>
  </si>
  <si>
    <t>FASE XXVIII - Individuazione del perimetro di risorse critiche da inserire nel Piano di Continuità Operativa e di Disaster Recovery, muovendo da una Business Impact Analisys e da un'analisi dei rischi.</t>
  </si>
  <si>
    <t>FASE XXIX - Redazione, verifica e aggiornamento del Piano di Continuità Operativa e del Piano di Disaster Recovery</t>
  </si>
  <si>
    <t>FASE XXX - Verifica del piano di Disaster recovery attraverso schedulazione, esecuzione e verifica di test periodici</t>
  </si>
  <si>
    <t>FASE XXXI - Accesso agli atti amministrativi</t>
  </si>
  <si>
    <t>FASE XXXII - Verifica dell'esecuzione del contratto per i contratti per i quali è assegnata la direzione lavori a personale dell'ufficio</t>
  </si>
  <si>
    <t>FASE XXXIII - Redazione certificato di conformità/ regolari esecuzioni</t>
  </si>
  <si>
    <t>FASE XXXIV - Accesso agli atti amministrativi</t>
  </si>
  <si>
    <t>FASE XXXV - Definizione e revisione delle procedure di Change infrastrutturali / Rilascio di nuovi applicativi o aggiornamenti</t>
  </si>
  <si>
    <t>FASE XXXVI - Gestione del ciclo di vita dei change infrastrutturali /Rilascio di nuovi applicativi o aggiornamenti</t>
  </si>
  <si>
    <t>FASE XXXVII - Gestione del ciclo di vita dei change in caso di emergenza</t>
  </si>
  <si>
    <t>FASE XXXVIII - Gestione del Database delle Configurazioni (CMDB) - definizione e manutenzione della lista dei servizi interni/esterni sia infrastrutturali che applicativi e controllo periodico sull'allinemento del CMDB alla configurazione effettiva</t>
  </si>
  <si>
    <t>FASE XXXIX - Accesso agli atti amministrativi</t>
  </si>
  <si>
    <t>FASE XL - Gestione dei Test di integrazione - Presa in carico della richiesta, analisi della documentazione a supporto, pianificazione, esecuzione dei test e produzione del documento degli esiti</t>
  </si>
  <si>
    <t>FASE XLI - Gestione dei Test di carico - Presa in carico della richiesta, analisi della documentazione a supporto, pianificazione, esecuzione dei test e produzione del documento degli esiti</t>
  </si>
  <si>
    <t>FASE XLII - Accesso agli atti amministrativi</t>
  </si>
  <si>
    <t>FASE XLIII - Partecipazioni GDL</t>
  </si>
  <si>
    <t>FASE XLIV - Partecipazione a commissioni di collaudo</t>
  </si>
  <si>
    <t>FASE XLV - Accesso agli atti amministrativi</t>
  </si>
  <si>
    <t>FASE XLVI - Gestione delle problematiche riscontrate dagli  utenti esterni - ricezione della richiesta, analisi della richiesta, se di competenza apertura del ticket e risoluzione della stessa. Nel caso non sia di competenza, escalatione verso il Service Desk o Uffici dell'Ente</t>
  </si>
  <si>
    <t>FASE XLVII - Gestione delle richieste di informazioni o di supporto nell'utilizzo dei servizi erogati dall'Ente - ricezione della richiesta, analisi della richiesta, se di competenza apertura del ticket e risoluzione della stessa.</t>
  </si>
  <si>
    <t>FASE XLVIII - Gestione e aggiornamento della base di conoscenza relativa alle richieste provenienti dall'utenza esterna</t>
  </si>
  <si>
    <t>FASE XLIX - Accesso agli atti amministrativi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</si>
</sst>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3" x14ac:knownFonts="1">
    <font>
      <sz val="11"/>
      <color rgb="FF000000"/>
      <name val="Calibri"/>
      <family val="2"/>
    </font>
    <font>
      <sz val="11"/>
      <color rgb="FF000000"/>
      <name val="Calibri"/>
      <family val="2"/>
    </font>
    <font>
      <sz val="12"/>
      <color rgb="FFFFFFFF"/>
      <name val="Calibri"/>
      <family val="2"/>
    </font>
    <font>
      <sz val="14"/>
      <color rgb="FF000000"/>
      <name val="Calibri"/>
      <family val="2"/>
    </font>
    <font>
      <b/>
      <sz val="20"/>
      <color rgb="FFFFFFFF"/>
      <name val="Verdana"/>
      <family val="2"/>
    </font>
    <font>
      <sz val="11"/>
      <color rgb="FF000000"/>
      <name val="Verdana"/>
      <family val="2"/>
    </font>
    <font>
      <b/>
      <sz val="11"/>
      <color rgb="FF000000"/>
      <name val="Verdana"/>
      <family val="2"/>
    </font>
    <font>
      <b/>
      <sz val="26"/>
      <color rgb="FF000000"/>
      <name val="Verdana"/>
      <family val="2"/>
    </font>
    <font>
      <sz val="14"/>
      <color rgb="FF000000"/>
      <name val="Verdana"/>
      <family val="2"/>
    </font>
    <font>
      <sz val="9"/>
      <color rgb="FFFFFFFF"/>
      <name val="Verdana"/>
      <family val="2"/>
    </font>
    <font>
      <sz val="9"/>
      <color rgb="FF000000"/>
      <name val="Verdana"/>
      <family val="2"/>
    </font>
    <font>
      <b/>
      <sz val="12"/>
      <color rgb="FF000000"/>
      <name val="Verdana"/>
      <family val="2"/>
    </font>
    <font>
      <sz val="9"/>
      <name val="Verdana"/>
      <family val="2"/>
    </font>
  </fonts>
  <fills count="16">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B8CCE4"/>
        <bgColor rgb="FFB8CCE4"/>
      </patternFill>
    </fill>
    <fill>
      <patternFill patternType="solid">
        <fgColor rgb="FF008080"/>
        <bgColor rgb="FF333399"/>
      </patternFill>
    </fill>
    <fill>
      <patternFill patternType="solid">
        <fgColor rgb="FFACEBEA"/>
        <bgColor rgb="FFDCE6F1"/>
      </patternFill>
    </fill>
    <fill>
      <patternFill patternType="solid">
        <fgColor rgb="FFACEBEA"/>
        <bgColor rgb="FF95B3D7"/>
      </patternFill>
    </fill>
    <fill>
      <patternFill patternType="solid">
        <fgColor rgb="FF33CCCC"/>
        <bgColor rgb="FFFFFFFF"/>
      </patternFill>
    </fill>
    <fill>
      <patternFill patternType="solid">
        <fgColor rgb="FF009999"/>
        <bgColor rgb="FF333399"/>
      </patternFill>
    </fill>
    <fill>
      <patternFill patternType="solid">
        <fgColor rgb="FF33CCCC"/>
        <bgColor rgb="FF95B3D7"/>
      </patternFill>
    </fill>
    <fill>
      <patternFill patternType="solid">
        <fgColor rgb="FF0099FF"/>
        <bgColor rgb="FF963634"/>
      </patternFill>
    </fill>
    <fill>
      <patternFill patternType="solid">
        <fgColor rgb="FF99CC00"/>
        <bgColor rgb="FFDCE6F1"/>
      </patternFill>
    </fill>
    <fill>
      <patternFill patternType="solid">
        <fgColor rgb="FF669900"/>
        <bgColor rgb="FFDA9694"/>
      </patternFill>
    </fill>
  </fills>
  <borders count="22">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style="thick">
        <color rgb="FFC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ck">
        <color rgb="FFC00000"/>
      </bottom>
      <diagonal/>
    </border>
    <border>
      <left style="thin">
        <color rgb="FF000000"/>
      </left>
      <right style="thin">
        <color rgb="FF000000"/>
      </right>
      <top style="thick">
        <color rgb="FFC00000"/>
      </top>
      <bottom style="thick">
        <color rgb="FFC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ck">
        <color rgb="FFC00000"/>
      </bottom>
      <diagonal/>
    </border>
    <border>
      <left style="thin">
        <color rgb="FF000000"/>
      </left>
      <right style="thin">
        <color rgb="FF000000"/>
      </right>
      <top style="thick">
        <color rgb="FFC00000"/>
      </top>
      <bottom style="thin">
        <color rgb="FF000000"/>
      </bottom>
      <diagonal/>
    </border>
    <border>
      <left style="thin">
        <color rgb="FF000000"/>
      </left>
      <right style="thin">
        <color rgb="FF000000"/>
      </right>
      <top style="thick">
        <color rgb="FFC00000"/>
      </top>
      <bottom/>
      <diagonal/>
    </border>
    <border>
      <left/>
      <right style="thin">
        <color rgb="FF000000"/>
      </right>
      <top style="thick">
        <color rgb="FFC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C00000"/>
      </top>
      <bottom/>
      <diagonal/>
    </border>
  </borders>
  <cellStyleXfs count="2">
    <xf numFmtId="0" fontId="0" fillId="0" borderId="0"/>
    <xf numFmtId="164" fontId="1" fillId="0" borderId="0" applyFont="0" applyBorder="0" applyProtection="0"/>
  </cellStyleXfs>
  <cellXfs count="82">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applyAlignment="1">
      <alignment wrapText="1"/>
    </xf>
    <xf numFmtId="0" fontId="0" fillId="0" borderId="2" xfId="0" applyBorder="1"/>
    <xf numFmtId="0" fontId="0" fillId="0" borderId="0" xfId="0" applyAlignment="1">
      <alignment wrapText="1"/>
    </xf>
    <xf numFmtId="0" fontId="3" fillId="0" borderId="0" xfId="0" applyFont="1"/>
    <xf numFmtId="165" fontId="0" fillId="0" borderId="0" xfId="0" applyNumberFormat="1" applyFill="1"/>
    <xf numFmtId="0" fontId="0" fillId="0" borderId="0" xfId="0" applyFill="1"/>
    <xf numFmtId="0" fontId="6" fillId="6" borderId="7"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5" fillId="0" borderId="9" xfId="0" applyFont="1" applyBorder="1" applyAlignment="1">
      <alignment horizontal="center" vertical="center" wrapText="1"/>
    </xf>
    <xf numFmtId="164" fontId="8" fillId="3" borderId="2" xfId="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Border="1" applyAlignment="1">
      <alignment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Border="1" applyAlignment="1">
      <alignment wrapText="1"/>
    </xf>
    <xf numFmtId="0" fontId="5" fillId="0" borderId="15" xfId="0" applyFont="1" applyFill="1" applyBorder="1" applyAlignment="1">
      <alignment horizontal="center" vertical="center" wrapText="1"/>
    </xf>
    <xf numFmtId="0" fontId="5" fillId="0" borderId="9" xfId="0" applyFont="1" applyFill="1" applyBorder="1" applyAlignment="1">
      <alignment horizontal="center" vertical="center" wrapText="1"/>
    </xf>
    <xf numFmtId="164" fontId="8" fillId="0" borderId="2" xfId="1"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Fill="1" applyBorder="1" applyAlignment="1">
      <alignment horizontal="center" vertical="center" wrapText="1"/>
    </xf>
    <xf numFmtId="0" fontId="5" fillId="0" borderId="2" xfId="0" applyFont="1" applyBorder="1" applyAlignment="1">
      <alignment horizontal="left" wrapText="1"/>
    </xf>
    <xf numFmtId="0" fontId="5" fillId="0" borderId="12" xfId="0" applyFont="1" applyBorder="1" applyAlignment="1">
      <alignment horizontal="center" wrapText="1"/>
    </xf>
    <xf numFmtId="0" fontId="5" fillId="0" borderId="2" xfId="0" applyFont="1" applyBorder="1" applyAlignment="1">
      <alignment horizontal="center" wrapText="1"/>
    </xf>
    <xf numFmtId="0" fontId="5" fillId="0" borderId="18" xfId="0" applyFont="1" applyBorder="1" applyAlignment="1">
      <alignment horizontal="center" vertical="center" wrapText="1"/>
    </xf>
    <xf numFmtId="0" fontId="5" fillId="0" borderId="19" xfId="0" applyFont="1" applyFill="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textRotation="90" wrapText="1"/>
    </xf>
    <xf numFmtId="0" fontId="5" fillId="0" borderId="17" xfId="0" applyFont="1" applyFill="1" applyBorder="1" applyAlignment="1">
      <alignment horizontal="center" vertical="center" wrapText="1"/>
    </xf>
    <xf numFmtId="0" fontId="5" fillId="0" borderId="0" xfId="0" applyFont="1" applyAlignment="1">
      <alignment wrapText="1"/>
    </xf>
    <xf numFmtId="0" fontId="5" fillId="0" borderId="9" xfId="0" applyFont="1" applyBorder="1" applyAlignment="1">
      <alignment wrapText="1"/>
    </xf>
    <xf numFmtId="0" fontId="5" fillId="0" borderId="0" xfId="0" applyFont="1" applyAlignment="1">
      <alignment horizontal="center" vertical="center" wrapText="1"/>
    </xf>
    <xf numFmtId="0" fontId="5" fillId="0" borderId="0" xfId="0" applyFont="1" applyFill="1" applyAlignment="1">
      <alignment wrapText="1"/>
    </xf>
    <xf numFmtId="0" fontId="10" fillId="0" borderId="2" xfId="0" applyFont="1" applyBorder="1" applyAlignment="1">
      <alignment vertical="center"/>
    </xf>
    <xf numFmtId="0" fontId="10" fillId="8" borderId="2" xfId="0" applyFont="1" applyFill="1" applyBorder="1" applyProtection="1">
      <protection locked="0"/>
    </xf>
    <xf numFmtId="0" fontId="10" fillId="0" borderId="2" xfId="0" applyFont="1" applyBorder="1" applyAlignment="1">
      <alignment vertical="center" wrapText="1"/>
    </xf>
    <xf numFmtId="0" fontId="10" fillId="9" borderId="2" xfId="0" applyFont="1" applyFill="1" applyBorder="1" applyAlignment="1" applyProtection="1">
      <alignment vertical="center"/>
      <protection locked="0"/>
    </xf>
    <xf numFmtId="0" fontId="10" fillId="4" borderId="2" xfId="0" applyFont="1" applyFill="1" applyBorder="1" applyProtection="1">
      <protection locked="0"/>
    </xf>
    <xf numFmtId="0" fontId="6" fillId="14" borderId="3" xfId="0" applyFont="1" applyFill="1" applyBorder="1" applyAlignment="1">
      <alignment horizontal="center" vertical="center" wrapText="1"/>
    </xf>
    <xf numFmtId="49" fontId="6" fillId="14" borderId="3" xfId="0" applyNumberFormat="1"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10" borderId="2" xfId="0" applyFont="1" applyFill="1" applyBorder="1" applyAlignment="1">
      <alignment horizontal="left" vertical="center" wrapText="1"/>
    </xf>
    <xf numFmtId="0" fontId="9" fillId="7" borderId="1" xfId="0" applyFont="1" applyFill="1" applyBorder="1" applyAlignment="1">
      <alignment horizontal="center"/>
    </xf>
    <xf numFmtId="0" fontId="9" fillId="7" borderId="20" xfId="0" applyFont="1" applyFill="1" applyBorder="1" applyAlignment="1">
      <alignment horizontal="center"/>
    </xf>
    <xf numFmtId="0" fontId="5" fillId="0" borderId="13" xfId="0" applyFont="1" applyFill="1" applyBorder="1" applyAlignment="1">
      <alignment horizontal="center" vertical="center" wrapText="1"/>
    </xf>
    <xf numFmtId="0" fontId="5" fillId="0" borderId="2" xfId="0" applyFont="1" applyFill="1" applyBorder="1" applyAlignment="1">
      <alignment wrapText="1"/>
    </xf>
    <xf numFmtId="0" fontId="6" fillId="0" borderId="1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7" xfId="0" applyFont="1" applyFill="1" applyBorder="1" applyAlignment="1">
      <alignment horizontal="center" vertical="center" textRotation="90" wrapText="1"/>
    </xf>
    <xf numFmtId="0" fontId="5" fillId="0" borderId="13" xfId="0" applyFont="1" applyFill="1" applyBorder="1" applyAlignment="1">
      <alignment horizontal="center" vertical="center" textRotation="90" wrapText="1"/>
    </xf>
    <xf numFmtId="0" fontId="5" fillId="0" borderId="10"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7" fillId="0" borderId="8" xfId="0" applyFont="1" applyFill="1" applyBorder="1" applyAlignment="1">
      <alignment horizontal="center" vertical="top" textRotation="90"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textRotation="90" wrapText="1"/>
    </xf>
    <xf numFmtId="0" fontId="4" fillId="11" borderId="3"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4" fillId="15" borderId="5" xfId="0" applyFont="1" applyFill="1" applyBorder="1" applyAlignment="1">
      <alignment horizontal="center" vertical="center" wrapText="1"/>
    </xf>
    <xf numFmtId="0" fontId="11" fillId="12" borderId="3" xfId="0" applyFont="1" applyFill="1" applyBorder="1" applyAlignment="1">
      <alignment horizontal="center" vertical="center" textRotation="90" wrapText="1"/>
    </xf>
    <xf numFmtId="0" fontId="11" fillId="12" borderId="3" xfId="0" applyFont="1" applyFill="1" applyBorder="1" applyAlignment="1">
      <alignment horizontal="center" vertical="center" wrapText="1"/>
    </xf>
    <xf numFmtId="0" fontId="6" fillId="14" borderId="6" xfId="0" applyFont="1" applyFill="1" applyBorder="1" applyAlignment="1">
      <alignment horizontal="center" vertical="center" wrapText="1"/>
    </xf>
    <xf numFmtId="49" fontId="6" fillId="14" borderId="3" xfId="0" applyNumberFormat="1" applyFont="1" applyFill="1" applyBorder="1" applyAlignment="1">
      <alignment horizontal="center" vertical="center" wrapText="1"/>
    </xf>
    <xf numFmtId="0" fontId="6" fillId="14" borderId="3" xfId="0" applyFont="1" applyFill="1" applyBorder="1" applyAlignment="1">
      <alignment horizontal="center" vertical="center" wrapText="1"/>
    </xf>
    <xf numFmtId="0" fontId="0" fillId="0" borderId="2" xfId="0" applyFill="1" applyBorder="1" applyAlignment="1">
      <alignment horizontal="center" vertical="center"/>
    </xf>
    <xf numFmtId="0" fontId="5" fillId="0" borderId="2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center" wrapText="1"/>
    </xf>
    <xf numFmtId="0" fontId="5" fillId="0" borderId="21" xfId="0" applyFont="1" applyBorder="1" applyAlignment="1">
      <alignment horizontal="center" wrapText="1"/>
    </xf>
    <xf numFmtId="0" fontId="5" fillId="0" borderId="14" xfId="0" applyFont="1" applyBorder="1" applyAlignment="1">
      <alignment horizontal="center" vertical="center" wrapText="1"/>
    </xf>
    <xf numFmtId="0" fontId="5" fillId="0" borderId="14" xfId="0" applyFont="1" applyBorder="1" applyAlignment="1">
      <alignment horizontal="center" wrapText="1"/>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Istruzioni"/>
      <sheetName val="Sezione_generale"/>
      <sheetName val="Sezione_attività"/>
      <sheetName val="Sezione_Fasi"/>
      <sheetName val="Sezione_Azioni"/>
      <sheetName val="Parametr"/>
      <sheetName val="competenze"/>
      <sheetName val="Sezione_generale1"/>
      <sheetName val="Sezione_attività1"/>
      <sheetName val="Sezione_Fasi1"/>
      <sheetName val="Sezione_Azioni1"/>
    </sheetNames>
    <sheetDataSet>
      <sheetData sheetId="0">
        <row r="2">
          <cell r="B2" t="str">
            <v xml:space="preserve">Dirigente </v>
          </cell>
        </row>
        <row r="3">
          <cell r="B3" t="str">
            <v>Funzionario</v>
          </cell>
        </row>
        <row r="4">
          <cell r="B4">
            <v>0</v>
          </cell>
        </row>
        <row r="5">
          <cell r="B5">
            <v>0</v>
          </cell>
        </row>
        <row r="6">
          <cell r="B6">
            <v>0</v>
          </cell>
        </row>
      </sheetData>
      <sheetData sheetId="1"/>
      <sheetData sheetId="2"/>
      <sheetData sheetId="3"/>
      <sheetData sheetId="4"/>
      <sheetData sheetId="5"/>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workbookViewId="0">
      <selection activeCell="B5" sqref="B5:B11"/>
    </sheetView>
  </sheetViews>
  <sheetFormatPr defaultColWidth="8.7109375" defaultRowHeight="15" x14ac:dyDescent="0.25"/>
  <cols>
    <col min="1" max="1" width="68" customWidth="1"/>
    <col min="2" max="2" width="76.140625" bestFit="1" customWidth="1"/>
    <col min="3" max="7" width="8.7109375" style="2" customWidth="1"/>
    <col min="8" max="8" width="28.140625" style="2" customWidth="1"/>
    <col min="9" max="9" width="8.7109375" style="2" customWidth="1"/>
    <col min="10" max="16384" width="8.7109375" style="2"/>
  </cols>
  <sheetData>
    <row r="1" spans="1:2" x14ac:dyDescent="0.25">
      <c r="A1" s="54" t="s">
        <v>0</v>
      </c>
      <c r="B1" s="55"/>
    </row>
    <row r="2" spans="1:2" x14ac:dyDescent="0.25">
      <c r="A2" s="45" t="s">
        <v>1</v>
      </c>
      <c r="B2" s="46" t="s">
        <v>236</v>
      </c>
    </row>
    <row r="3" spans="1:2" ht="15.6" customHeight="1" x14ac:dyDescent="0.25">
      <c r="A3" s="47" t="s">
        <v>4</v>
      </c>
      <c r="B3" s="48" t="s">
        <v>237</v>
      </c>
    </row>
    <row r="4" spans="1:2" hidden="1" x14ac:dyDescent="0.25">
      <c r="A4" s="45" t="s">
        <v>5</v>
      </c>
      <c r="B4" s="49"/>
    </row>
    <row r="5" spans="1:2" ht="409.5" customHeight="1" x14ac:dyDescent="0.25">
      <c r="A5" s="52" t="s">
        <v>6</v>
      </c>
      <c r="B5" s="53" t="s">
        <v>256</v>
      </c>
    </row>
    <row r="6" spans="1:2" x14ac:dyDescent="0.25">
      <c r="A6" s="52"/>
      <c r="B6" s="53"/>
    </row>
    <row r="7" spans="1:2" x14ac:dyDescent="0.25">
      <c r="A7" s="52"/>
      <c r="B7" s="53"/>
    </row>
    <row r="8" spans="1:2" x14ac:dyDescent="0.25">
      <c r="A8" s="52"/>
      <c r="B8" s="53"/>
    </row>
    <row r="9" spans="1:2" x14ac:dyDescent="0.25">
      <c r="A9" s="52"/>
      <c r="B9" s="53"/>
    </row>
    <row r="10" spans="1:2" x14ac:dyDescent="0.25">
      <c r="A10" s="52"/>
      <c r="B10" s="53"/>
    </row>
    <row r="11" spans="1:2" ht="54" hidden="1" customHeight="1" x14ac:dyDescent="0.25">
      <c r="A11" s="52"/>
      <c r="B11" s="53"/>
    </row>
  </sheetData>
  <mergeCells count="3">
    <mergeCell ref="A5:A11"/>
    <mergeCell ref="B5:B11"/>
    <mergeCell ref="A1:B1"/>
  </mergeCells>
  <dataValidations count="1">
    <dataValidation type="list" allowBlank="1" showInputMessage="1" showErrorMessage="1" sqref="B4" xr:uid="{00000000-0002-0000-0000-000000000000}">
      <formula1>Profilo_dirigente</formula1>
    </dataValidation>
  </dataValidations>
  <pageMargins left="0.70866141732283516" right="0.70866141732283516" top="0" bottom="0" header="0" footer="0"/>
  <pageSetup paperSize="9"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8.7109375" defaultRowHeight="15" x14ac:dyDescent="0.25"/>
  <cols>
    <col min="1" max="1" width="4.7109375" customWidth="1"/>
    <col min="2" max="2" width="68" customWidth="1"/>
    <col min="3" max="3" width="76.140625" bestFit="1" customWidth="1"/>
    <col min="4" max="4" width="8.7109375" style="2" customWidth="1"/>
    <col min="5" max="5" width="45.85546875" style="2" customWidth="1"/>
    <col min="6" max="8" width="8.7109375" style="2" customWidth="1"/>
    <col min="9" max="9" width="28.140625" style="2" customWidth="1"/>
    <col min="10" max="10" width="8.7109375" style="2" customWidth="1"/>
    <col min="11" max="16384" width="8.7109375" style="2"/>
  </cols>
  <sheetData>
    <row r="1" spans="1:5" ht="15.75" x14ac:dyDescent="0.25">
      <c r="B1" s="1" t="s">
        <v>0</v>
      </c>
      <c r="C1" s="1"/>
    </row>
    <row r="2" spans="1:5" x14ac:dyDescent="0.25">
      <c r="B2" s="3" t="s">
        <v>7</v>
      </c>
      <c r="C2" s="4"/>
    </row>
    <row r="3" spans="1:5" ht="30" x14ac:dyDescent="0.25">
      <c r="B3" s="5" t="s">
        <v>8</v>
      </c>
      <c r="C3" s="6" t="e">
        <f>VLOOKUP(C2,#REF!,3,0)</f>
        <v>#REF!</v>
      </c>
    </row>
    <row r="4" spans="1:5" hidden="1" x14ac:dyDescent="0.25">
      <c r="B4" s="3" t="s">
        <v>5</v>
      </c>
      <c r="C4" s="4"/>
    </row>
    <row r="5" spans="1:5" ht="238.5" customHeight="1" x14ac:dyDescent="0.25">
      <c r="A5" s="2"/>
      <c r="B5" s="7" t="s">
        <v>9</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5"/>
  <sheetViews>
    <sheetView tabSelected="1" topLeftCell="B41" zoomScale="75" zoomScaleNormal="75" workbookViewId="0">
      <selection activeCell="B38" sqref="B38:B42"/>
    </sheetView>
  </sheetViews>
  <sheetFormatPr defaultColWidth="8.7109375" defaultRowHeight="14.25" x14ac:dyDescent="0.2"/>
  <cols>
    <col min="1" max="1" width="12.28515625" style="41" customWidth="1"/>
    <col min="2" max="3" width="7.140625" style="41" customWidth="1"/>
    <col min="4" max="4" width="87.5703125" style="41" customWidth="1"/>
    <col min="5" max="5" width="33" style="41" customWidth="1"/>
    <col min="6" max="6" width="33.140625" style="41" customWidth="1"/>
    <col min="7" max="7" width="24.42578125" style="41" customWidth="1"/>
    <col min="8" max="8" width="18.140625" style="41" customWidth="1"/>
    <col min="9" max="9" width="19.140625" style="41" customWidth="1"/>
    <col min="10" max="10" width="15.5703125" style="41" customWidth="1"/>
    <col min="11" max="11" width="18.42578125" style="41" customWidth="1"/>
    <col min="12" max="12" width="20.7109375" style="41" customWidth="1"/>
    <col min="13" max="13" width="35" style="41" customWidth="1"/>
    <col min="14" max="14" width="18.85546875" style="41" customWidth="1"/>
    <col min="15" max="15" width="27.5703125" style="41" customWidth="1"/>
    <col min="16" max="16" width="16.42578125" style="41" customWidth="1"/>
    <col min="17" max="17" width="39.42578125" style="41" customWidth="1"/>
    <col min="18" max="18" width="18" style="41" customWidth="1"/>
    <col min="19" max="19" width="25.140625" style="41" customWidth="1"/>
    <col min="20" max="20" width="19.85546875" style="41" customWidth="1"/>
    <col min="21" max="21" width="27.28515625" style="41" customWidth="1"/>
    <col min="22" max="22" width="8.7109375" style="41" customWidth="1"/>
    <col min="23" max="16384" width="8.7109375" style="41"/>
  </cols>
  <sheetData>
    <row r="1" spans="1:21" ht="51" customHeight="1" thickBot="1" x14ac:dyDescent="0.25">
      <c r="A1" s="67" t="s">
        <v>10</v>
      </c>
      <c r="B1" s="67"/>
      <c r="C1" s="67"/>
      <c r="D1" s="67"/>
      <c r="E1" s="67"/>
      <c r="F1" s="67"/>
      <c r="G1" s="67"/>
      <c r="H1" s="68" t="s">
        <v>11</v>
      </c>
      <c r="I1" s="68"/>
      <c r="J1" s="68"/>
      <c r="K1" s="68"/>
      <c r="L1" s="68"/>
      <c r="M1" s="68"/>
      <c r="N1" s="69" t="s">
        <v>12</v>
      </c>
      <c r="O1" s="69"/>
      <c r="P1" s="69"/>
      <c r="Q1" s="69"/>
      <c r="R1" s="69"/>
      <c r="S1" s="69"/>
      <c r="T1" s="69"/>
      <c r="U1" s="69"/>
    </row>
    <row r="2" spans="1:21" ht="59.25" customHeight="1" thickBot="1" x14ac:dyDescent="0.25">
      <c r="A2" s="70" t="s">
        <v>13</v>
      </c>
      <c r="B2" s="70" t="s">
        <v>14</v>
      </c>
      <c r="C2" s="70" t="s">
        <v>15</v>
      </c>
      <c r="D2" s="71" t="s">
        <v>16</v>
      </c>
      <c r="E2" s="71" t="s">
        <v>17</v>
      </c>
      <c r="F2" s="71" t="s">
        <v>18</v>
      </c>
      <c r="G2" s="71" t="s">
        <v>267</v>
      </c>
      <c r="H2" s="63" t="s">
        <v>19</v>
      </c>
      <c r="I2" s="63" t="s">
        <v>20</v>
      </c>
      <c r="J2" s="63" t="s">
        <v>21</v>
      </c>
      <c r="K2" s="63"/>
      <c r="L2" s="63"/>
      <c r="M2" s="63"/>
      <c r="N2" s="73" t="s">
        <v>22</v>
      </c>
      <c r="O2" s="74" t="s">
        <v>23</v>
      </c>
      <c r="P2" s="74" t="s">
        <v>24</v>
      </c>
      <c r="Q2" s="72" t="s">
        <v>25</v>
      </c>
      <c r="R2" s="72"/>
      <c r="S2" s="72"/>
      <c r="T2" s="72"/>
      <c r="U2" s="72"/>
    </row>
    <row r="3" spans="1:21" ht="59.25" customHeight="1" thickBot="1" x14ac:dyDescent="0.25">
      <c r="A3" s="70"/>
      <c r="B3" s="70"/>
      <c r="C3" s="70"/>
      <c r="D3" s="71"/>
      <c r="E3" s="71"/>
      <c r="F3" s="71"/>
      <c r="G3" s="71"/>
      <c r="H3" s="63"/>
      <c r="I3" s="63"/>
      <c r="J3" s="16" t="s">
        <v>26</v>
      </c>
      <c r="K3" s="16" t="s">
        <v>27</v>
      </c>
      <c r="L3" s="16" t="s">
        <v>28</v>
      </c>
      <c r="M3" s="17" t="s">
        <v>29</v>
      </c>
      <c r="N3" s="73"/>
      <c r="O3" s="74"/>
      <c r="P3" s="74"/>
      <c r="Q3" s="50" t="s">
        <v>30</v>
      </c>
      <c r="R3" s="51" t="s">
        <v>31</v>
      </c>
      <c r="S3" s="50" t="s">
        <v>32</v>
      </c>
      <c r="T3" s="50" t="s">
        <v>33</v>
      </c>
      <c r="U3" s="50" t="s">
        <v>34</v>
      </c>
    </row>
    <row r="4" spans="1:21" ht="84.75" customHeight="1" thickBot="1" x14ac:dyDescent="0.25">
      <c r="A4" s="64" t="s">
        <v>236</v>
      </c>
      <c r="B4" s="65">
        <v>1</v>
      </c>
      <c r="C4" s="66" t="s">
        <v>35</v>
      </c>
      <c r="D4" s="65" t="s">
        <v>249</v>
      </c>
      <c r="E4" s="65" t="s">
        <v>36</v>
      </c>
      <c r="F4" s="18" t="s">
        <v>268</v>
      </c>
      <c r="G4" s="18" t="s">
        <v>238</v>
      </c>
      <c r="H4" s="18" t="s">
        <v>38</v>
      </c>
      <c r="I4" s="42"/>
      <c r="J4" s="19"/>
      <c r="K4" s="19"/>
      <c r="L4" s="19"/>
      <c r="M4" s="62" t="s">
        <v>239</v>
      </c>
      <c r="N4" s="79"/>
      <c r="O4" s="76" t="s">
        <v>257</v>
      </c>
      <c r="P4" s="76" t="s">
        <v>43</v>
      </c>
      <c r="Q4" s="76" t="s">
        <v>44</v>
      </c>
      <c r="R4" s="79"/>
      <c r="S4" s="79"/>
      <c r="T4" s="79"/>
      <c r="U4" s="76" t="s">
        <v>36</v>
      </c>
    </row>
    <row r="5" spans="1:21" ht="201" thickTop="1" thickBot="1" x14ac:dyDescent="0.25">
      <c r="A5" s="64"/>
      <c r="B5" s="65"/>
      <c r="C5" s="66"/>
      <c r="D5" s="65"/>
      <c r="E5" s="65"/>
      <c r="F5" s="20" t="s">
        <v>269</v>
      </c>
      <c r="G5" s="18" t="s">
        <v>238</v>
      </c>
      <c r="H5" s="20" t="s">
        <v>39</v>
      </c>
      <c r="I5" s="20" t="s">
        <v>40</v>
      </c>
      <c r="J5" s="19" t="s">
        <v>41</v>
      </c>
      <c r="K5" s="19" t="s">
        <v>42</v>
      </c>
      <c r="L5" s="19" t="s">
        <v>41</v>
      </c>
      <c r="M5" s="62"/>
      <c r="N5" s="78"/>
      <c r="O5" s="77"/>
      <c r="P5" s="77"/>
      <c r="Q5" s="77"/>
      <c r="R5" s="78"/>
      <c r="S5" s="78"/>
      <c r="T5" s="78"/>
      <c r="U5" s="77"/>
    </row>
    <row r="6" spans="1:21" ht="272.25" thickTop="1" thickBot="1" x14ac:dyDescent="0.25">
      <c r="A6" s="64"/>
      <c r="B6" s="65"/>
      <c r="C6" s="66"/>
      <c r="D6" s="65"/>
      <c r="E6" s="65"/>
      <c r="F6" s="20" t="s">
        <v>270</v>
      </c>
      <c r="G6" s="18" t="s">
        <v>238</v>
      </c>
      <c r="H6" s="20" t="s">
        <v>46</v>
      </c>
      <c r="I6" s="20" t="s">
        <v>47</v>
      </c>
      <c r="J6" s="19" t="s">
        <v>48</v>
      </c>
      <c r="K6" s="19" t="s">
        <v>49</v>
      </c>
      <c r="L6" s="19" t="s">
        <v>48</v>
      </c>
      <c r="M6" s="62"/>
      <c r="N6" s="27"/>
      <c r="O6" s="23" t="s">
        <v>258</v>
      </c>
      <c r="P6" s="22" t="s">
        <v>50</v>
      </c>
      <c r="Q6" s="22" t="s">
        <v>44</v>
      </c>
      <c r="R6" s="21"/>
      <c r="S6" s="24"/>
      <c r="U6" s="21" t="s">
        <v>36</v>
      </c>
    </row>
    <row r="7" spans="1:21" ht="409.6" customHeight="1" thickTop="1" thickBot="1" x14ac:dyDescent="0.25">
      <c r="A7" s="64"/>
      <c r="B7" s="65"/>
      <c r="C7" s="66"/>
      <c r="D7" s="65"/>
      <c r="E7" s="65"/>
      <c r="F7" s="20" t="s">
        <v>271</v>
      </c>
      <c r="G7" s="18" t="s">
        <v>238</v>
      </c>
      <c r="H7" s="20" t="s">
        <v>51</v>
      </c>
      <c r="I7" s="20" t="s">
        <v>52</v>
      </c>
      <c r="J7" s="19" t="s">
        <v>48</v>
      </c>
      <c r="K7" s="19" t="s">
        <v>49</v>
      </c>
      <c r="L7" s="19" t="s">
        <v>48</v>
      </c>
      <c r="M7" s="62"/>
      <c r="N7" s="81"/>
      <c r="O7" s="80" t="s">
        <v>259</v>
      </c>
      <c r="P7" s="80" t="s">
        <v>53</v>
      </c>
      <c r="Q7" s="80" t="s">
        <v>44</v>
      </c>
      <c r="R7" s="21"/>
      <c r="S7" s="24"/>
      <c r="T7" s="21"/>
      <c r="U7" s="21" t="s">
        <v>36</v>
      </c>
    </row>
    <row r="8" spans="1:21" ht="186.75" thickTop="1" thickBot="1" x14ac:dyDescent="0.25">
      <c r="A8" s="64"/>
      <c r="B8" s="65"/>
      <c r="C8" s="66"/>
      <c r="D8" s="65"/>
      <c r="E8" s="65"/>
      <c r="F8" s="20" t="s">
        <v>272</v>
      </c>
      <c r="G8" s="18" t="s">
        <v>238</v>
      </c>
      <c r="H8" s="22" t="s">
        <v>38</v>
      </c>
      <c r="I8" s="27"/>
      <c r="J8" s="19"/>
      <c r="K8" s="19"/>
      <c r="L8" s="19"/>
      <c r="M8" s="62"/>
      <c r="N8" s="78"/>
      <c r="O8" s="77"/>
      <c r="P8" s="77"/>
      <c r="Q8" s="77"/>
      <c r="R8" s="27"/>
      <c r="S8" s="27"/>
      <c r="T8" s="27"/>
      <c r="U8" s="21" t="s">
        <v>36</v>
      </c>
    </row>
    <row r="9" spans="1:21" ht="229.5" thickTop="1" thickBot="1" x14ac:dyDescent="0.25">
      <c r="A9" s="64"/>
      <c r="B9" s="65"/>
      <c r="C9" s="66"/>
      <c r="D9" s="65"/>
      <c r="E9" s="65"/>
      <c r="F9" s="20" t="s">
        <v>273</v>
      </c>
      <c r="G9" s="18" t="s">
        <v>238</v>
      </c>
      <c r="H9" s="22" t="s">
        <v>38</v>
      </c>
      <c r="I9" s="27"/>
      <c r="J9" s="19"/>
      <c r="K9" s="19"/>
      <c r="L9" s="19"/>
      <c r="M9" s="62"/>
      <c r="N9" s="27"/>
      <c r="O9" s="27"/>
      <c r="P9" s="27"/>
      <c r="Q9" s="27"/>
      <c r="R9" s="27"/>
      <c r="S9" s="27"/>
      <c r="T9" s="27"/>
      <c r="U9" s="21"/>
    </row>
    <row r="10" spans="1:21" ht="409.6" customHeight="1" thickTop="1" thickBot="1" x14ac:dyDescent="0.25">
      <c r="A10" s="64"/>
      <c r="B10" s="65"/>
      <c r="C10" s="66"/>
      <c r="D10" s="65"/>
      <c r="E10" s="65"/>
      <c r="F10" s="20" t="s">
        <v>274</v>
      </c>
      <c r="G10" s="18" t="s">
        <v>238</v>
      </c>
      <c r="H10" s="20" t="s">
        <v>54</v>
      </c>
      <c r="I10" s="20" t="s">
        <v>55</v>
      </c>
      <c r="J10" s="19" t="s">
        <v>48</v>
      </c>
      <c r="K10" s="19" t="s">
        <v>42</v>
      </c>
      <c r="L10" s="19" t="s">
        <v>48</v>
      </c>
      <c r="M10" s="62"/>
      <c r="N10" s="27"/>
      <c r="O10" s="80" t="s">
        <v>260</v>
      </c>
      <c r="P10" s="80" t="s">
        <v>56</v>
      </c>
      <c r="Q10" s="80" t="s">
        <v>44</v>
      </c>
      <c r="R10" s="21"/>
      <c r="S10" s="24"/>
      <c r="T10" s="21"/>
      <c r="U10" s="21" t="s">
        <v>36</v>
      </c>
    </row>
    <row r="11" spans="1:21" ht="115.5" thickTop="1" thickBot="1" x14ac:dyDescent="0.25">
      <c r="A11" s="64"/>
      <c r="B11" s="65"/>
      <c r="C11" s="66"/>
      <c r="D11" s="65"/>
      <c r="E11" s="65"/>
      <c r="F11" s="25" t="s">
        <v>275</v>
      </c>
      <c r="G11" s="18" t="s">
        <v>238</v>
      </c>
      <c r="H11" s="22" t="s">
        <v>38</v>
      </c>
      <c r="I11" s="27"/>
      <c r="J11" s="19"/>
      <c r="K11" s="19"/>
      <c r="L11" s="19"/>
      <c r="M11" s="62"/>
      <c r="N11" s="27"/>
      <c r="O11" s="77"/>
      <c r="P11" s="77"/>
      <c r="Q11" s="77"/>
      <c r="R11" s="27"/>
      <c r="S11" s="27"/>
      <c r="T11" s="27"/>
      <c r="U11" s="21" t="s">
        <v>36</v>
      </c>
    </row>
    <row r="12" spans="1:21" ht="172.5" thickTop="1" thickBot="1" x14ac:dyDescent="0.25">
      <c r="A12" s="64"/>
      <c r="B12" s="65"/>
      <c r="C12" s="66"/>
      <c r="D12" s="65"/>
      <c r="E12" s="65"/>
      <c r="F12" s="20" t="s">
        <v>276</v>
      </c>
      <c r="G12" s="18" t="s">
        <v>238</v>
      </c>
      <c r="H12" s="22" t="s">
        <v>38</v>
      </c>
      <c r="I12" s="27"/>
      <c r="J12" s="19"/>
      <c r="K12" s="19"/>
      <c r="L12" s="19"/>
      <c r="M12" s="62"/>
      <c r="N12" s="27"/>
      <c r="O12" s="27"/>
      <c r="P12" s="27"/>
      <c r="Q12" s="27"/>
      <c r="R12" s="27"/>
      <c r="S12" s="27"/>
      <c r="T12" s="27"/>
      <c r="U12" s="21"/>
    </row>
    <row r="13" spans="1:21" ht="129.75" thickTop="1" thickBot="1" x14ac:dyDescent="0.25">
      <c r="A13" s="64"/>
      <c r="B13" s="65"/>
      <c r="C13" s="66"/>
      <c r="D13" s="65"/>
      <c r="E13" s="65"/>
      <c r="F13" s="20" t="s">
        <v>277</v>
      </c>
      <c r="G13" s="18" t="s">
        <v>238</v>
      </c>
      <c r="H13" s="22" t="s">
        <v>38</v>
      </c>
      <c r="I13" s="27"/>
      <c r="J13" s="19"/>
      <c r="K13" s="19"/>
      <c r="L13" s="19"/>
      <c r="M13" s="62"/>
      <c r="N13" s="27"/>
      <c r="O13" s="27"/>
      <c r="P13" s="27"/>
      <c r="Q13" s="27"/>
      <c r="R13" s="27"/>
      <c r="S13" s="27"/>
      <c r="T13" s="27"/>
      <c r="U13" s="21"/>
    </row>
    <row r="14" spans="1:21" ht="61.5" customHeight="1" thickTop="1" thickBot="1" x14ac:dyDescent="0.25">
      <c r="A14" s="64"/>
      <c r="B14" s="65"/>
      <c r="C14" s="66"/>
      <c r="D14" s="65"/>
      <c r="E14" s="65"/>
      <c r="F14" s="26" t="s">
        <v>278</v>
      </c>
      <c r="G14" s="18" t="s">
        <v>238</v>
      </c>
      <c r="H14" s="26" t="s">
        <v>38</v>
      </c>
      <c r="I14" s="26"/>
      <c r="J14" s="26"/>
      <c r="K14" s="26"/>
      <c r="L14" s="26"/>
      <c r="M14" s="62"/>
      <c r="N14" s="26"/>
      <c r="O14" s="26"/>
      <c r="P14" s="26"/>
      <c r="Q14" s="26"/>
      <c r="R14" s="26"/>
      <c r="S14" s="26"/>
      <c r="T14" s="26"/>
      <c r="U14" s="21"/>
    </row>
    <row r="15" spans="1:21" ht="98.1" customHeight="1" thickTop="1" thickBot="1" x14ac:dyDescent="0.25">
      <c r="A15" s="56" t="s">
        <v>236</v>
      </c>
      <c r="B15" s="56">
        <v>2</v>
      </c>
      <c r="C15" s="66"/>
      <c r="D15" s="56" t="s">
        <v>250</v>
      </c>
      <c r="E15" s="56" t="s">
        <v>36</v>
      </c>
      <c r="F15" s="20" t="s">
        <v>279</v>
      </c>
      <c r="G15" s="18" t="s">
        <v>238</v>
      </c>
      <c r="H15" s="22" t="s">
        <v>38</v>
      </c>
      <c r="I15" s="27"/>
      <c r="J15" s="19"/>
      <c r="K15" s="19"/>
      <c r="L15" s="19"/>
      <c r="M15" s="59" t="s">
        <v>58</v>
      </c>
      <c r="N15" s="27"/>
      <c r="O15" s="27"/>
      <c r="P15" s="27"/>
      <c r="Q15" s="27"/>
      <c r="R15" s="27"/>
      <c r="S15" s="27"/>
      <c r="T15" s="27"/>
      <c r="U15" s="21"/>
    </row>
    <row r="16" spans="1:21" ht="201" thickTop="1" thickBot="1" x14ac:dyDescent="0.25">
      <c r="A16" s="56"/>
      <c r="B16" s="56"/>
      <c r="C16" s="66"/>
      <c r="D16" s="56"/>
      <c r="E16" s="56"/>
      <c r="F16" s="20" t="s">
        <v>280</v>
      </c>
      <c r="G16" s="18" t="s">
        <v>238</v>
      </c>
      <c r="H16" s="22" t="s">
        <v>38</v>
      </c>
      <c r="I16" s="27"/>
      <c r="J16" s="19"/>
      <c r="K16" s="19"/>
      <c r="L16" s="19"/>
      <c r="M16" s="59"/>
      <c r="N16" s="27"/>
      <c r="O16" s="27"/>
      <c r="P16" s="27"/>
      <c r="Q16" s="27"/>
      <c r="R16" s="27"/>
      <c r="S16" s="27"/>
      <c r="T16" s="27"/>
      <c r="U16" s="21"/>
    </row>
    <row r="17" spans="1:21" ht="87" thickTop="1" thickBot="1" x14ac:dyDescent="0.25">
      <c r="A17" s="56"/>
      <c r="B17" s="56"/>
      <c r="C17" s="66"/>
      <c r="D17" s="56"/>
      <c r="E17" s="56"/>
      <c r="F17" s="20" t="s">
        <v>281</v>
      </c>
      <c r="G17" s="18" t="s">
        <v>238</v>
      </c>
      <c r="H17" s="22" t="s">
        <v>38</v>
      </c>
      <c r="I17" s="27"/>
      <c r="J17" s="19"/>
      <c r="K17" s="19"/>
      <c r="L17" s="19"/>
      <c r="M17" s="59"/>
      <c r="N17" s="27"/>
      <c r="O17" s="27"/>
      <c r="P17" s="27"/>
      <c r="Q17" s="27"/>
      <c r="R17" s="27"/>
      <c r="S17" s="27"/>
      <c r="T17" s="27"/>
      <c r="U17" s="21"/>
    </row>
    <row r="18" spans="1:21" ht="87" thickTop="1" thickBot="1" x14ac:dyDescent="0.25">
      <c r="A18" s="56"/>
      <c r="B18" s="56"/>
      <c r="C18" s="66"/>
      <c r="D18" s="56"/>
      <c r="E18" s="56"/>
      <c r="F18" s="20" t="s">
        <v>282</v>
      </c>
      <c r="G18" s="18" t="s">
        <v>238</v>
      </c>
      <c r="H18" s="22" t="s">
        <v>38</v>
      </c>
      <c r="I18" s="27"/>
      <c r="J18" s="19"/>
      <c r="K18" s="19"/>
      <c r="L18" s="19"/>
      <c r="M18" s="59"/>
      <c r="N18" s="27"/>
      <c r="O18" s="27"/>
      <c r="P18" s="27"/>
      <c r="Q18" s="27"/>
      <c r="R18" s="27"/>
      <c r="S18" s="27"/>
      <c r="T18" s="27"/>
      <c r="U18" s="21"/>
    </row>
    <row r="19" spans="1:21" ht="201" thickTop="1" thickBot="1" x14ac:dyDescent="0.25">
      <c r="A19" s="56"/>
      <c r="B19" s="56"/>
      <c r="C19" s="66"/>
      <c r="D19" s="56"/>
      <c r="E19" s="56"/>
      <c r="F19" s="20" t="s">
        <v>283</v>
      </c>
      <c r="G19" s="18" t="s">
        <v>238</v>
      </c>
      <c r="H19" s="20" t="s">
        <v>59</v>
      </c>
      <c r="I19" s="20" t="s">
        <v>60</v>
      </c>
      <c r="J19" s="19" t="s">
        <v>48</v>
      </c>
      <c r="K19" s="19" t="s">
        <v>42</v>
      </c>
      <c r="L19" s="19" t="s">
        <v>48</v>
      </c>
      <c r="M19" s="59"/>
      <c r="N19" s="27"/>
      <c r="O19" s="23" t="s">
        <v>261</v>
      </c>
      <c r="P19" s="22" t="s">
        <v>61</v>
      </c>
      <c r="Q19" s="43" t="s">
        <v>44</v>
      </c>
      <c r="R19" s="27"/>
      <c r="S19" s="24"/>
      <c r="T19" s="24"/>
      <c r="U19" s="21" t="s">
        <v>36</v>
      </c>
    </row>
    <row r="20" spans="1:21" ht="48" customHeight="1" thickTop="1" thickBot="1" x14ac:dyDescent="0.25">
      <c r="A20" s="56"/>
      <c r="B20" s="56"/>
      <c r="C20" s="66"/>
      <c r="D20" s="56"/>
      <c r="E20" s="56"/>
      <c r="F20" s="26" t="s">
        <v>284</v>
      </c>
      <c r="G20" s="18" t="s">
        <v>238</v>
      </c>
      <c r="H20" s="28" t="s">
        <v>38</v>
      </c>
      <c r="I20" s="28"/>
      <c r="J20" s="28"/>
      <c r="K20" s="28"/>
      <c r="L20" s="28"/>
      <c r="M20" s="59"/>
      <c r="N20" s="28"/>
      <c r="O20" s="28"/>
      <c r="P20" s="28"/>
      <c r="Q20" s="28"/>
      <c r="R20" s="28"/>
      <c r="S20" s="28"/>
      <c r="T20" s="28"/>
      <c r="U20" s="21"/>
    </row>
    <row r="21" spans="1:21" ht="129.75" thickTop="1" thickBot="1" x14ac:dyDescent="0.25">
      <c r="A21" s="56" t="s">
        <v>236</v>
      </c>
      <c r="B21" s="56">
        <v>3</v>
      </c>
      <c r="C21" s="66"/>
      <c r="D21" s="56" t="s">
        <v>251</v>
      </c>
      <c r="E21" s="56" t="s">
        <v>36</v>
      </c>
      <c r="F21" s="29" t="s">
        <v>285</v>
      </c>
      <c r="G21" s="18" t="s">
        <v>238</v>
      </c>
      <c r="H21" s="22" t="s">
        <v>38</v>
      </c>
      <c r="I21" s="27"/>
      <c r="J21" s="19"/>
      <c r="K21" s="19"/>
      <c r="L21" s="19"/>
      <c r="M21" s="59" t="s">
        <v>240</v>
      </c>
      <c r="N21" s="27"/>
      <c r="O21" s="27"/>
      <c r="P21" s="27"/>
      <c r="Q21" s="27"/>
      <c r="R21" s="27"/>
      <c r="S21" s="27"/>
      <c r="T21" s="27"/>
      <c r="U21" s="21"/>
    </row>
    <row r="22" spans="1:21" ht="144" thickTop="1" thickBot="1" x14ac:dyDescent="0.25">
      <c r="A22" s="56"/>
      <c r="B22" s="56"/>
      <c r="C22" s="66"/>
      <c r="D22" s="56"/>
      <c r="E22" s="56"/>
      <c r="F22" s="29" t="s">
        <v>286</v>
      </c>
      <c r="G22" s="18" t="s">
        <v>238</v>
      </c>
      <c r="H22" s="22" t="s">
        <v>38</v>
      </c>
      <c r="I22" s="27"/>
      <c r="J22" s="19"/>
      <c r="K22" s="19"/>
      <c r="L22" s="19"/>
      <c r="M22" s="59"/>
      <c r="N22" s="27"/>
      <c r="O22" s="27"/>
      <c r="P22" s="27"/>
      <c r="Q22" s="27"/>
      <c r="R22" s="27"/>
      <c r="S22" s="27"/>
      <c r="T22" s="27"/>
      <c r="U22" s="21"/>
    </row>
    <row r="23" spans="1:21" ht="243.75" thickTop="1" thickBot="1" x14ac:dyDescent="0.25">
      <c r="A23" s="56"/>
      <c r="B23" s="56"/>
      <c r="C23" s="66"/>
      <c r="D23" s="56"/>
      <c r="E23" s="56"/>
      <c r="F23" s="29" t="s">
        <v>287</v>
      </c>
      <c r="G23" s="18" t="s">
        <v>238</v>
      </c>
      <c r="H23" s="20" t="s">
        <v>241</v>
      </c>
      <c r="I23" s="20" t="s">
        <v>62</v>
      </c>
      <c r="J23" s="19" t="s">
        <v>48</v>
      </c>
      <c r="K23" s="19" t="s">
        <v>49</v>
      </c>
      <c r="L23" s="19" t="s">
        <v>48</v>
      </c>
      <c r="M23" s="59"/>
      <c r="N23" s="27"/>
      <c r="O23" s="21" t="s">
        <v>262</v>
      </c>
      <c r="P23" s="22" t="s">
        <v>63</v>
      </c>
      <c r="Q23" s="43" t="s">
        <v>44</v>
      </c>
      <c r="R23" s="21"/>
      <c r="S23" s="21"/>
      <c r="T23" s="24"/>
      <c r="U23" s="21" t="s">
        <v>36</v>
      </c>
    </row>
    <row r="24" spans="1:21" ht="87" thickTop="1" thickBot="1" x14ac:dyDescent="0.25">
      <c r="A24" s="56"/>
      <c r="B24" s="56"/>
      <c r="C24" s="66"/>
      <c r="D24" s="56"/>
      <c r="E24" s="56"/>
      <c r="F24" s="20" t="s">
        <v>288</v>
      </c>
      <c r="G24" s="18" t="s">
        <v>238</v>
      </c>
      <c r="H24" s="22" t="s">
        <v>38</v>
      </c>
      <c r="I24" s="27"/>
      <c r="J24" s="19"/>
      <c r="K24" s="19"/>
      <c r="L24" s="19"/>
      <c r="M24" s="59"/>
      <c r="N24" s="27"/>
      <c r="O24" s="27"/>
      <c r="P24" s="27"/>
      <c r="Q24" s="27"/>
      <c r="R24" s="27"/>
      <c r="S24" s="27"/>
      <c r="T24" s="27"/>
      <c r="U24" s="21"/>
    </row>
    <row r="25" spans="1:21" ht="286.5" thickTop="1" thickBot="1" x14ac:dyDescent="0.25">
      <c r="A25" s="56"/>
      <c r="B25" s="56"/>
      <c r="C25" s="66"/>
      <c r="D25" s="56"/>
      <c r="E25" s="56"/>
      <c r="F25" s="20" t="s">
        <v>289</v>
      </c>
      <c r="G25" s="18" t="s">
        <v>238</v>
      </c>
      <c r="H25" s="20" t="s">
        <v>242</v>
      </c>
      <c r="I25" s="20" t="s">
        <v>62</v>
      </c>
      <c r="J25" s="30" t="s">
        <v>48</v>
      </c>
      <c r="K25" s="30" t="s">
        <v>49</v>
      </c>
      <c r="L25" s="30" t="s">
        <v>48</v>
      </c>
      <c r="M25" s="59"/>
      <c r="N25" s="27"/>
      <c r="O25" s="21" t="s">
        <v>263</v>
      </c>
      <c r="P25" s="22" t="s">
        <v>64</v>
      </c>
      <c r="Q25" s="43" t="s">
        <v>44</v>
      </c>
      <c r="R25" s="21"/>
      <c r="S25" s="24"/>
      <c r="T25" s="24"/>
      <c r="U25" s="21" t="s">
        <v>36</v>
      </c>
    </row>
    <row r="26" spans="1:21" ht="229.5" thickTop="1" thickBot="1" x14ac:dyDescent="0.25">
      <c r="A26" s="56"/>
      <c r="B26" s="56"/>
      <c r="C26" s="66"/>
      <c r="D26" s="56"/>
      <c r="E26" s="56"/>
      <c r="F26" s="20" t="s">
        <v>290</v>
      </c>
      <c r="G26" s="18" t="s">
        <v>238</v>
      </c>
      <c r="H26" s="20" t="s">
        <v>243</v>
      </c>
      <c r="I26" s="20" t="s">
        <v>40</v>
      </c>
      <c r="J26" s="19" t="s">
        <v>48</v>
      </c>
      <c r="K26" s="19" t="s">
        <v>49</v>
      </c>
      <c r="L26" s="19" t="s">
        <v>48</v>
      </c>
      <c r="M26" s="59"/>
      <c r="N26" s="27"/>
      <c r="O26" s="21" t="s">
        <v>264</v>
      </c>
      <c r="P26" s="22" t="s">
        <v>65</v>
      </c>
      <c r="Q26" s="43" t="s">
        <v>44</v>
      </c>
      <c r="R26" s="21"/>
      <c r="S26" s="24"/>
      <c r="T26" s="24"/>
      <c r="U26" s="21" t="s">
        <v>36</v>
      </c>
    </row>
    <row r="27" spans="1:21" ht="144" thickTop="1" thickBot="1" x14ac:dyDescent="0.25">
      <c r="A27" s="56"/>
      <c r="B27" s="56"/>
      <c r="C27" s="66"/>
      <c r="D27" s="56"/>
      <c r="E27" s="56"/>
      <c r="F27" s="20" t="s">
        <v>291</v>
      </c>
      <c r="G27" s="18" t="s">
        <v>238</v>
      </c>
      <c r="H27" s="22" t="s">
        <v>38</v>
      </c>
      <c r="I27" s="27"/>
      <c r="J27" s="19"/>
      <c r="K27" s="19"/>
      <c r="L27" s="19"/>
      <c r="M27" s="59"/>
      <c r="N27" s="27"/>
      <c r="O27" s="27"/>
      <c r="P27" s="27"/>
      <c r="Q27" s="27"/>
      <c r="R27" s="27"/>
      <c r="S27" s="27"/>
      <c r="T27" s="27"/>
      <c r="U27" s="21" t="s">
        <v>36</v>
      </c>
    </row>
    <row r="28" spans="1:21" ht="201" thickTop="1" thickBot="1" x14ac:dyDescent="0.25">
      <c r="A28" s="56"/>
      <c r="B28" s="56"/>
      <c r="C28" s="66"/>
      <c r="D28" s="56"/>
      <c r="E28" s="56"/>
      <c r="F28" s="20" t="s">
        <v>292</v>
      </c>
      <c r="G28" s="18" t="s">
        <v>238</v>
      </c>
      <c r="H28" s="20" t="s">
        <v>244</v>
      </c>
      <c r="I28" s="20" t="s">
        <v>66</v>
      </c>
      <c r="J28" s="19" t="s">
        <v>48</v>
      </c>
      <c r="K28" s="19" t="s">
        <v>49</v>
      </c>
      <c r="L28" s="19" t="s">
        <v>48</v>
      </c>
      <c r="M28" s="59"/>
      <c r="N28" s="27"/>
      <c r="O28" s="21" t="s">
        <v>265</v>
      </c>
      <c r="P28" s="22" t="s">
        <v>67</v>
      </c>
      <c r="Q28" s="43" t="s">
        <v>44</v>
      </c>
      <c r="R28" s="21"/>
      <c r="S28" s="24"/>
      <c r="T28" s="24"/>
      <c r="U28" s="21" t="s">
        <v>36</v>
      </c>
    </row>
    <row r="29" spans="1:21" ht="357.75" thickTop="1" thickBot="1" x14ac:dyDescent="0.25">
      <c r="A29" s="56"/>
      <c r="B29" s="56"/>
      <c r="C29" s="66"/>
      <c r="D29" s="56"/>
      <c r="E29" s="56"/>
      <c r="F29" s="20" t="s">
        <v>293</v>
      </c>
      <c r="G29" s="18" t="s">
        <v>238</v>
      </c>
      <c r="H29" s="31" t="s">
        <v>245</v>
      </c>
      <c r="I29" s="20" t="s">
        <v>40</v>
      </c>
      <c r="J29" s="19" t="s">
        <v>48</v>
      </c>
      <c r="K29" s="19" t="s">
        <v>49</v>
      </c>
      <c r="L29" s="19" t="s">
        <v>48</v>
      </c>
      <c r="M29" s="59"/>
      <c r="N29" s="27"/>
      <c r="O29" s="21" t="s">
        <v>68</v>
      </c>
      <c r="P29" s="22" t="s">
        <v>69</v>
      </c>
      <c r="Q29" s="43" t="s">
        <v>44</v>
      </c>
      <c r="R29" s="21"/>
      <c r="S29" s="24"/>
      <c r="T29" s="24"/>
      <c r="U29" s="21" t="s">
        <v>36</v>
      </c>
    </row>
    <row r="30" spans="1:21" ht="36.950000000000003" customHeight="1" thickTop="1" thickBot="1" x14ac:dyDescent="0.25">
      <c r="A30" s="56"/>
      <c r="B30" s="56"/>
      <c r="C30" s="66"/>
      <c r="D30" s="56"/>
      <c r="E30" s="56"/>
      <c r="F30" s="26" t="s">
        <v>294</v>
      </c>
      <c r="G30" s="18" t="s">
        <v>238</v>
      </c>
      <c r="H30" s="28" t="s">
        <v>38</v>
      </c>
      <c r="I30" s="28"/>
      <c r="J30" s="28"/>
      <c r="K30" s="28"/>
      <c r="L30" s="28"/>
      <c r="M30" s="59"/>
      <c r="N30" s="28"/>
      <c r="O30" s="28"/>
      <c r="P30" s="28"/>
      <c r="Q30" s="28"/>
      <c r="R30" s="28"/>
      <c r="S30" s="28"/>
      <c r="T30" s="28"/>
      <c r="U30" s="21" t="s">
        <v>36</v>
      </c>
    </row>
    <row r="31" spans="1:21" ht="115.5" thickTop="1" thickBot="1" x14ac:dyDescent="0.25">
      <c r="A31" s="56" t="s">
        <v>236</v>
      </c>
      <c r="B31" s="56">
        <v>4</v>
      </c>
      <c r="C31" s="66"/>
      <c r="D31" s="56" t="s">
        <v>252</v>
      </c>
      <c r="E31" s="56" t="s">
        <v>36</v>
      </c>
      <c r="F31" s="29" t="s">
        <v>295</v>
      </c>
      <c r="G31" s="18" t="s">
        <v>238</v>
      </c>
      <c r="H31" s="22" t="s">
        <v>38</v>
      </c>
      <c r="I31" s="27"/>
      <c r="J31" s="19"/>
      <c r="K31" s="19"/>
      <c r="L31" s="19"/>
      <c r="M31" s="57"/>
      <c r="N31" s="27"/>
      <c r="O31" s="27"/>
      <c r="P31" s="27"/>
      <c r="Q31" s="27"/>
      <c r="R31" s="27"/>
      <c r="S31" s="27"/>
      <c r="T31" s="27"/>
      <c r="U31" s="21"/>
    </row>
    <row r="32" spans="1:21" ht="72.75" thickTop="1" thickBot="1" x14ac:dyDescent="0.25">
      <c r="A32" s="56"/>
      <c r="B32" s="56"/>
      <c r="C32" s="66"/>
      <c r="D32" s="56"/>
      <c r="E32" s="56"/>
      <c r="F32" s="29" t="s">
        <v>296</v>
      </c>
      <c r="G32" s="18" t="s">
        <v>238</v>
      </c>
      <c r="H32" s="22" t="s">
        <v>38</v>
      </c>
      <c r="I32" s="27"/>
      <c r="J32" s="19"/>
      <c r="K32" s="19"/>
      <c r="L32" s="19"/>
      <c r="M32" s="57"/>
      <c r="N32" s="27"/>
      <c r="O32" s="27"/>
      <c r="P32" s="27"/>
      <c r="Q32" s="27"/>
      <c r="R32" s="27"/>
      <c r="S32" s="27"/>
      <c r="T32" s="27"/>
      <c r="U32" s="21"/>
    </row>
    <row r="33" spans="1:21" ht="72.75" thickTop="1" thickBot="1" x14ac:dyDescent="0.25">
      <c r="A33" s="56"/>
      <c r="B33" s="56"/>
      <c r="C33" s="66"/>
      <c r="D33" s="56"/>
      <c r="E33" s="56"/>
      <c r="F33" s="20" t="s">
        <v>297</v>
      </c>
      <c r="G33" s="18" t="s">
        <v>238</v>
      </c>
      <c r="H33" s="22" t="s">
        <v>38</v>
      </c>
      <c r="I33" s="27"/>
      <c r="J33" s="19"/>
      <c r="K33" s="19"/>
      <c r="L33" s="19"/>
      <c r="M33" s="57"/>
      <c r="N33" s="27"/>
      <c r="O33" s="27"/>
      <c r="P33" s="27"/>
      <c r="Q33" s="27"/>
      <c r="R33" s="27"/>
      <c r="S33" s="27"/>
      <c r="T33" s="27"/>
      <c r="U33" s="21"/>
    </row>
    <row r="34" spans="1:21" ht="39.950000000000003" customHeight="1" thickTop="1" thickBot="1" x14ac:dyDescent="0.25">
      <c r="A34" s="56"/>
      <c r="B34" s="56"/>
      <c r="C34" s="66"/>
      <c r="D34" s="56"/>
      <c r="E34" s="56"/>
      <c r="F34" s="26" t="s">
        <v>298</v>
      </c>
      <c r="G34" s="18" t="s">
        <v>238</v>
      </c>
      <c r="H34" s="28" t="s">
        <v>38</v>
      </c>
      <c r="I34" s="28"/>
      <c r="J34" s="28"/>
      <c r="K34" s="28"/>
      <c r="L34" s="28"/>
      <c r="M34" s="57"/>
      <c r="N34" s="28"/>
      <c r="O34" s="28"/>
      <c r="P34" s="28"/>
      <c r="Q34" s="28"/>
      <c r="R34" s="28"/>
      <c r="S34" s="28"/>
      <c r="T34" s="28"/>
      <c r="U34" s="21"/>
    </row>
    <row r="35" spans="1:21" ht="158.25" thickTop="1" thickBot="1" x14ac:dyDescent="0.25">
      <c r="A35" s="56" t="s">
        <v>236</v>
      </c>
      <c r="B35" s="56">
        <v>5</v>
      </c>
      <c r="C35" s="61" t="s">
        <v>70</v>
      </c>
      <c r="D35" s="56" t="s">
        <v>253</v>
      </c>
      <c r="E35" s="56" t="s">
        <v>36</v>
      </c>
      <c r="F35" s="32" t="s">
        <v>299</v>
      </c>
      <c r="G35" s="18" t="s">
        <v>238</v>
      </c>
      <c r="H35" s="20" t="s">
        <v>71</v>
      </c>
      <c r="I35" s="20" t="s">
        <v>40</v>
      </c>
      <c r="J35" s="19" t="s">
        <v>48</v>
      </c>
      <c r="K35" s="19" t="s">
        <v>49</v>
      </c>
      <c r="L35" s="19" t="s">
        <v>48</v>
      </c>
      <c r="M35" s="59" t="s">
        <v>72</v>
      </c>
      <c r="N35" s="27"/>
      <c r="O35" s="33" t="s">
        <v>73</v>
      </c>
      <c r="P35" s="22" t="s">
        <v>74</v>
      </c>
      <c r="Q35" s="43" t="s">
        <v>44</v>
      </c>
      <c r="R35" s="22"/>
      <c r="S35" s="24"/>
      <c r="T35" s="24"/>
      <c r="U35" s="21" t="s">
        <v>36</v>
      </c>
    </row>
    <row r="36" spans="1:21" ht="158.25" thickTop="1" thickBot="1" x14ac:dyDescent="0.25">
      <c r="A36" s="56"/>
      <c r="B36" s="56"/>
      <c r="C36" s="61"/>
      <c r="D36" s="56"/>
      <c r="E36" s="56"/>
      <c r="F36" s="29" t="s">
        <v>300</v>
      </c>
      <c r="G36" s="18" t="s">
        <v>238</v>
      </c>
      <c r="H36" s="20" t="s">
        <v>75</v>
      </c>
      <c r="I36" s="20" t="s">
        <v>66</v>
      </c>
      <c r="J36" s="19" t="s">
        <v>48</v>
      </c>
      <c r="K36" s="19" t="s">
        <v>49</v>
      </c>
      <c r="L36" s="19" t="s">
        <v>48</v>
      </c>
      <c r="M36" s="59"/>
      <c r="N36" s="27"/>
      <c r="O36" s="21" t="s">
        <v>76</v>
      </c>
      <c r="P36" s="22" t="s">
        <v>74</v>
      </c>
      <c r="Q36" s="43" t="s">
        <v>44</v>
      </c>
      <c r="R36" s="22"/>
      <c r="S36" s="24"/>
      <c r="T36" s="24"/>
      <c r="U36" s="21" t="s">
        <v>36</v>
      </c>
    </row>
    <row r="37" spans="1:21" ht="108" customHeight="1" thickTop="1" thickBot="1" x14ac:dyDescent="0.25">
      <c r="A37" s="56"/>
      <c r="B37" s="56"/>
      <c r="C37" s="61"/>
      <c r="D37" s="56"/>
      <c r="E37" s="56"/>
      <c r="F37" s="26" t="s">
        <v>301</v>
      </c>
      <c r="G37" s="18" t="s">
        <v>238</v>
      </c>
      <c r="H37" s="26" t="s">
        <v>38</v>
      </c>
      <c r="I37" s="26"/>
      <c r="J37" s="26"/>
      <c r="K37" s="26"/>
      <c r="L37" s="26"/>
      <c r="M37" s="59"/>
      <c r="N37" s="26"/>
      <c r="O37" s="26"/>
      <c r="P37" s="26"/>
      <c r="Q37" s="26"/>
      <c r="R37" s="26"/>
      <c r="S37" s="26"/>
      <c r="T37" s="26"/>
      <c r="U37" s="21"/>
    </row>
    <row r="38" spans="1:21" ht="90.75" customHeight="1" thickTop="1" thickBot="1" x14ac:dyDescent="0.25">
      <c r="A38" s="56" t="s">
        <v>236</v>
      </c>
      <c r="B38" s="56">
        <v>6</v>
      </c>
      <c r="C38" s="60" t="s">
        <v>35</v>
      </c>
      <c r="D38" s="56" t="s">
        <v>254</v>
      </c>
      <c r="E38" s="56" t="s">
        <v>36</v>
      </c>
      <c r="F38" s="32" t="s">
        <v>302</v>
      </c>
      <c r="G38" s="18" t="s">
        <v>238</v>
      </c>
      <c r="H38" s="22" t="s">
        <v>38</v>
      </c>
      <c r="I38" s="27"/>
      <c r="J38" s="19"/>
      <c r="K38" s="19"/>
      <c r="L38" s="19"/>
      <c r="M38" s="59" t="s">
        <v>246</v>
      </c>
      <c r="N38" s="27"/>
      <c r="O38" s="27"/>
      <c r="P38" s="27"/>
      <c r="Q38" s="27"/>
      <c r="R38" s="27"/>
      <c r="S38" s="27"/>
      <c r="T38" s="27"/>
      <c r="U38" s="21"/>
    </row>
    <row r="39" spans="1:21" ht="409.6" thickTop="1" thickBot="1" x14ac:dyDescent="0.25">
      <c r="A39" s="56"/>
      <c r="B39" s="56"/>
      <c r="C39" s="60"/>
      <c r="D39" s="56"/>
      <c r="E39" s="56"/>
      <c r="F39" s="20" t="s">
        <v>303</v>
      </c>
      <c r="G39" s="18" t="s">
        <v>238</v>
      </c>
      <c r="H39" s="20" t="s">
        <v>77</v>
      </c>
      <c r="I39" s="20" t="s">
        <v>40</v>
      </c>
      <c r="J39" s="19" t="s">
        <v>48</v>
      </c>
      <c r="K39" s="19" t="s">
        <v>49</v>
      </c>
      <c r="L39" s="19" t="s">
        <v>48</v>
      </c>
      <c r="M39" s="59"/>
      <c r="N39" s="27"/>
      <c r="O39" s="21" t="s">
        <v>78</v>
      </c>
      <c r="P39" s="22" t="s">
        <v>266</v>
      </c>
      <c r="Q39" s="43" t="s">
        <v>44</v>
      </c>
      <c r="R39" s="21"/>
      <c r="S39" s="24"/>
      <c r="T39" s="24"/>
      <c r="U39" s="21" t="s">
        <v>36</v>
      </c>
    </row>
    <row r="40" spans="1:21" ht="44.25" thickTop="1" thickBot="1" x14ac:dyDescent="0.25">
      <c r="A40" s="56"/>
      <c r="B40" s="56"/>
      <c r="C40" s="60"/>
      <c r="D40" s="56"/>
      <c r="E40" s="56"/>
      <c r="F40" s="20" t="s">
        <v>304</v>
      </c>
      <c r="G40" s="18" t="s">
        <v>238</v>
      </c>
      <c r="H40" s="22" t="s">
        <v>38</v>
      </c>
      <c r="I40" s="27"/>
      <c r="J40" s="19"/>
      <c r="K40" s="19"/>
      <c r="L40" s="19"/>
      <c r="M40" s="59"/>
      <c r="N40" s="27"/>
      <c r="O40" s="27"/>
      <c r="P40" s="27"/>
      <c r="Q40" s="27"/>
      <c r="R40" s="27"/>
      <c r="S40" s="27"/>
      <c r="T40" s="27"/>
      <c r="U40" s="21"/>
    </row>
    <row r="41" spans="1:21" ht="129.75" thickTop="1" thickBot="1" x14ac:dyDescent="0.25">
      <c r="A41" s="56"/>
      <c r="B41" s="56"/>
      <c r="C41" s="60"/>
      <c r="D41" s="56"/>
      <c r="E41" s="56"/>
      <c r="F41" s="20" t="s">
        <v>305</v>
      </c>
      <c r="G41" s="18" t="s">
        <v>238</v>
      </c>
      <c r="H41" s="22" t="s">
        <v>38</v>
      </c>
      <c r="I41" s="27"/>
      <c r="J41" s="19"/>
      <c r="K41" s="19"/>
      <c r="L41" s="19"/>
      <c r="M41" s="59"/>
      <c r="N41" s="27"/>
      <c r="O41" s="27"/>
      <c r="P41" s="27"/>
      <c r="Q41" s="27"/>
      <c r="R41" s="27"/>
      <c r="S41" s="27"/>
      <c r="T41" s="27"/>
      <c r="U41" s="21"/>
    </row>
    <row r="42" spans="1:21" ht="20.100000000000001" customHeight="1" thickTop="1" thickBot="1" x14ac:dyDescent="0.25">
      <c r="A42" s="56"/>
      <c r="B42" s="56"/>
      <c r="C42" s="60"/>
      <c r="D42" s="56"/>
      <c r="E42" s="56"/>
      <c r="F42" s="26" t="s">
        <v>306</v>
      </c>
      <c r="G42" s="18" t="s">
        <v>238</v>
      </c>
      <c r="H42" s="28" t="s">
        <v>38</v>
      </c>
      <c r="I42" s="28"/>
      <c r="J42" s="28"/>
      <c r="K42" s="28"/>
      <c r="L42" s="28"/>
      <c r="M42" s="59"/>
      <c r="N42" s="28"/>
      <c r="O42" s="28"/>
      <c r="P42" s="28"/>
      <c r="Q42" s="28"/>
      <c r="R42" s="28"/>
      <c r="S42" s="28"/>
      <c r="T42" s="28"/>
      <c r="U42" s="21"/>
    </row>
    <row r="43" spans="1:21" ht="115.5" thickTop="1" thickBot="1" x14ac:dyDescent="0.25">
      <c r="A43" s="56" t="s">
        <v>236</v>
      </c>
      <c r="B43" s="56">
        <v>7</v>
      </c>
      <c r="C43" s="60"/>
      <c r="D43" s="56" t="s">
        <v>255</v>
      </c>
      <c r="E43" s="56" t="s">
        <v>36</v>
      </c>
      <c r="F43" s="20" t="s">
        <v>307</v>
      </c>
      <c r="G43" s="18" t="s">
        <v>238</v>
      </c>
      <c r="H43" s="22" t="s">
        <v>38</v>
      </c>
      <c r="I43" s="27"/>
      <c r="J43" s="19"/>
      <c r="K43" s="19"/>
      <c r="L43" s="19"/>
      <c r="M43" s="57"/>
      <c r="N43" s="27"/>
      <c r="O43" s="27"/>
      <c r="P43" s="27"/>
      <c r="Q43" s="27"/>
      <c r="R43" s="27"/>
      <c r="S43" s="27"/>
      <c r="T43" s="27"/>
      <c r="U43" s="21"/>
    </row>
    <row r="44" spans="1:21" ht="101.25" thickTop="1" thickBot="1" x14ac:dyDescent="0.25">
      <c r="A44" s="56"/>
      <c r="B44" s="56"/>
      <c r="C44" s="60"/>
      <c r="D44" s="56"/>
      <c r="E44" s="56"/>
      <c r="F44" s="20" t="s">
        <v>308</v>
      </c>
      <c r="G44" s="18" t="s">
        <v>238</v>
      </c>
      <c r="H44" s="22" t="s">
        <v>38</v>
      </c>
      <c r="I44" s="27"/>
      <c r="J44" s="19"/>
      <c r="K44" s="19"/>
      <c r="L44" s="19"/>
      <c r="M44" s="57"/>
      <c r="N44" s="27"/>
      <c r="O44" s="27"/>
      <c r="P44" s="27"/>
      <c r="Q44" s="27"/>
      <c r="R44" s="27"/>
      <c r="S44" s="27"/>
      <c r="T44" s="27"/>
      <c r="U44" s="21"/>
    </row>
    <row r="45" spans="1:21" ht="30" thickTop="1" thickBot="1" x14ac:dyDescent="0.25">
      <c r="A45" s="56"/>
      <c r="B45" s="56"/>
      <c r="C45" s="60"/>
      <c r="D45" s="56"/>
      <c r="E45" s="56"/>
      <c r="F45" s="28" t="s">
        <v>309</v>
      </c>
      <c r="G45" s="18" t="s">
        <v>238</v>
      </c>
      <c r="H45" s="28" t="s">
        <v>38</v>
      </c>
      <c r="I45" s="28"/>
      <c r="J45" s="28"/>
      <c r="K45" s="28"/>
      <c r="L45" s="28"/>
      <c r="M45" s="57"/>
      <c r="N45" s="34"/>
      <c r="O45" s="34"/>
      <c r="P45" s="34"/>
      <c r="Q45" s="34"/>
      <c r="R45" s="34"/>
      <c r="S45" s="34"/>
      <c r="T45" s="34"/>
      <c r="U45" s="21"/>
    </row>
    <row r="46" spans="1:21" ht="39.950000000000003" customHeight="1" thickTop="1" thickBot="1" x14ac:dyDescent="0.25">
      <c r="A46" s="56" t="s">
        <v>236</v>
      </c>
      <c r="B46" s="56">
        <v>8</v>
      </c>
      <c r="C46" s="60"/>
      <c r="D46" s="58" t="s">
        <v>247</v>
      </c>
      <c r="E46" s="56" t="s">
        <v>36</v>
      </c>
      <c r="F46" s="22" t="s">
        <v>310</v>
      </c>
      <c r="G46" s="18" t="s">
        <v>238</v>
      </c>
      <c r="H46" s="22" t="s">
        <v>38</v>
      </c>
      <c r="I46" s="27"/>
      <c r="J46" s="19"/>
      <c r="K46" s="19"/>
      <c r="L46" s="19"/>
      <c r="M46" s="59" t="s">
        <v>79</v>
      </c>
      <c r="N46" s="27"/>
      <c r="O46" s="27"/>
      <c r="P46" s="27"/>
      <c r="Q46" s="27"/>
      <c r="R46" s="27"/>
      <c r="S46" s="27"/>
      <c r="T46" s="27"/>
      <c r="U46" s="21"/>
    </row>
    <row r="47" spans="1:21" ht="172.5" thickTop="1" thickBot="1" x14ac:dyDescent="0.25">
      <c r="A47" s="56"/>
      <c r="B47" s="56"/>
      <c r="C47" s="60"/>
      <c r="D47" s="58"/>
      <c r="E47" s="56"/>
      <c r="F47" s="18" t="s">
        <v>311</v>
      </c>
      <c r="G47" s="18" t="s">
        <v>238</v>
      </c>
      <c r="H47" s="35" t="s">
        <v>80</v>
      </c>
      <c r="I47" s="20" t="s">
        <v>81</v>
      </c>
      <c r="J47" s="19" t="s">
        <v>48</v>
      </c>
      <c r="K47" s="19" t="s">
        <v>49</v>
      </c>
      <c r="L47" s="19" t="s">
        <v>48</v>
      </c>
      <c r="M47" s="59"/>
      <c r="N47" s="27"/>
      <c r="O47" s="22" t="s">
        <v>82</v>
      </c>
      <c r="P47" s="22" t="s">
        <v>83</v>
      </c>
      <c r="Q47" s="43" t="s">
        <v>44</v>
      </c>
      <c r="R47" s="22"/>
      <c r="S47" s="24"/>
      <c r="T47" s="24"/>
      <c r="U47" s="21" t="s">
        <v>36</v>
      </c>
    </row>
    <row r="48" spans="1:21" ht="35.25" customHeight="1" thickTop="1" thickBot="1" x14ac:dyDescent="0.25">
      <c r="A48" s="56"/>
      <c r="B48" s="56"/>
      <c r="C48" s="60"/>
      <c r="D48" s="58"/>
      <c r="E48" s="56"/>
      <c r="F48" s="25" t="s">
        <v>312</v>
      </c>
      <c r="G48" s="18" t="s">
        <v>238</v>
      </c>
      <c r="H48" s="34" t="s">
        <v>38</v>
      </c>
      <c r="I48" s="34"/>
      <c r="J48" s="34"/>
      <c r="K48" s="34"/>
      <c r="L48" s="34"/>
      <c r="M48" s="59"/>
      <c r="N48" s="34"/>
      <c r="O48" s="34"/>
      <c r="P48" s="34"/>
      <c r="Q48" s="34"/>
      <c r="R48" s="34"/>
      <c r="S48" s="34"/>
      <c r="T48" s="34"/>
      <c r="U48" s="21"/>
    </row>
    <row r="49" spans="1:21" ht="105.75" customHeight="1" thickTop="1" thickBot="1" x14ac:dyDescent="0.25">
      <c r="A49" s="56" t="s">
        <v>236</v>
      </c>
      <c r="B49" s="56">
        <v>9</v>
      </c>
      <c r="C49" s="60"/>
      <c r="D49" s="56" t="s">
        <v>248</v>
      </c>
      <c r="E49" s="56" t="s">
        <v>36</v>
      </c>
      <c r="F49" s="36" t="s">
        <v>313</v>
      </c>
      <c r="G49" s="18" t="s">
        <v>238</v>
      </c>
      <c r="H49" s="22" t="s">
        <v>38</v>
      </c>
      <c r="I49" s="27"/>
      <c r="J49" s="19"/>
      <c r="K49" s="19"/>
      <c r="L49" s="19"/>
      <c r="M49" s="57"/>
      <c r="N49" s="27"/>
      <c r="O49" s="27"/>
      <c r="P49" s="27"/>
      <c r="Q49" s="27"/>
      <c r="R49" s="27"/>
      <c r="S49" s="27"/>
      <c r="T49" s="27"/>
      <c r="U49" s="21"/>
    </row>
    <row r="50" spans="1:21" ht="129.75" thickTop="1" thickBot="1" x14ac:dyDescent="0.25">
      <c r="A50" s="56"/>
      <c r="B50" s="56"/>
      <c r="C50" s="60"/>
      <c r="D50" s="56"/>
      <c r="E50" s="56"/>
      <c r="F50" s="37" t="s">
        <v>314</v>
      </c>
      <c r="G50" s="18" t="s">
        <v>238</v>
      </c>
      <c r="H50" s="22" t="s">
        <v>38</v>
      </c>
      <c r="I50" s="27"/>
      <c r="J50" s="19"/>
      <c r="K50" s="19"/>
      <c r="L50" s="19"/>
      <c r="M50" s="57"/>
      <c r="N50" s="27"/>
      <c r="O50" s="27"/>
      <c r="P50" s="27"/>
      <c r="Q50" s="27"/>
      <c r="R50" s="27"/>
      <c r="S50" s="27"/>
      <c r="T50" s="27"/>
      <c r="U50" s="21"/>
    </row>
    <row r="51" spans="1:21" ht="72.75" thickTop="1" thickBot="1" x14ac:dyDescent="0.25">
      <c r="A51" s="56"/>
      <c r="B51" s="56"/>
      <c r="C51" s="60"/>
      <c r="D51" s="56"/>
      <c r="E51" s="56"/>
      <c r="F51" s="37" t="s">
        <v>315</v>
      </c>
      <c r="G51" s="18" t="s">
        <v>238</v>
      </c>
      <c r="H51" s="22" t="s">
        <v>38</v>
      </c>
      <c r="I51" s="27"/>
      <c r="J51" s="19"/>
      <c r="K51" s="19"/>
      <c r="L51" s="19"/>
      <c r="M51" s="57"/>
      <c r="N51" s="27"/>
      <c r="O51" s="27"/>
      <c r="P51" s="27"/>
      <c r="Q51" s="27"/>
      <c r="R51" s="27"/>
      <c r="S51" s="27"/>
      <c r="T51" s="27"/>
      <c r="U51" s="21"/>
    </row>
    <row r="52" spans="1:21" ht="30" thickTop="1" thickBot="1" x14ac:dyDescent="0.25">
      <c r="A52" s="56"/>
      <c r="B52" s="56"/>
      <c r="C52" s="60"/>
      <c r="D52" s="56"/>
      <c r="E52" s="56"/>
      <c r="F52" s="26" t="s">
        <v>316</v>
      </c>
      <c r="G52" s="18" t="s">
        <v>238</v>
      </c>
      <c r="H52" s="28" t="s">
        <v>38</v>
      </c>
      <c r="I52" s="28"/>
      <c r="J52" s="28"/>
      <c r="K52" s="28"/>
      <c r="L52" s="28"/>
      <c r="M52" s="57"/>
      <c r="N52" s="28"/>
      <c r="O52" s="28"/>
      <c r="P52" s="28"/>
      <c r="Q52" s="28"/>
      <c r="R52" s="28"/>
      <c r="S52" s="28"/>
      <c r="T52" s="28"/>
      <c r="U52" s="28"/>
    </row>
    <row r="53" spans="1:21" ht="15" hidden="1" thickTop="1" x14ac:dyDescent="0.2">
      <c r="A53" s="38"/>
      <c r="B53" s="38"/>
      <c r="C53" s="39"/>
      <c r="D53" s="32"/>
      <c r="E53" s="40"/>
    </row>
    <row r="54" spans="1:21" ht="194.25" customHeight="1" thickTop="1" x14ac:dyDescent="0.2">
      <c r="D54" s="44"/>
      <c r="E54" s="44"/>
      <c r="F54" s="44"/>
      <c r="G54" s="44"/>
    </row>
    <row r="55" spans="1:21" x14ac:dyDescent="0.2">
      <c r="D55" s="44"/>
      <c r="E55" s="44"/>
      <c r="F55" s="44"/>
      <c r="G55" s="44"/>
    </row>
  </sheetData>
  <mergeCells count="80">
    <mergeCell ref="O10:O11"/>
    <mergeCell ref="P10:P11"/>
    <mergeCell ref="Q10:Q11"/>
    <mergeCell ref="T4:T5"/>
    <mergeCell ref="U4:U5"/>
    <mergeCell ref="N4:N5"/>
    <mergeCell ref="O7:O8"/>
    <mergeCell ref="P7:P8"/>
    <mergeCell ref="Q7:Q8"/>
    <mergeCell ref="N7:N8"/>
    <mergeCell ref="O4:O5"/>
    <mergeCell ref="P4:P5"/>
    <mergeCell ref="Q4:Q5"/>
    <mergeCell ref="R4:R5"/>
    <mergeCell ref="S4:S5"/>
    <mergeCell ref="A1:G1"/>
    <mergeCell ref="H1:M1"/>
    <mergeCell ref="N1:U1"/>
    <mergeCell ref="A2:A3"/>
    <mergeCell ref="B2:B3"/>
    <mergeCell ref="C2:C3"/>
    <mergeCell ref="D2:D3"/>
    <mergeCell ref="E2:E3"/>
    <mergeCell ref="F2:F3"/>
    <mergeCell ref="G2:G3"/>
    <mergeCell ref="Q2:U2"/>
    <mergeCell ref="N2:N3"/>
    <mergeCell ref="O2:O3"/>
    <mergeCell ref="P2:P3"/>
    <mergeCell ref="M4:M14"/>
    <mergeCell ref="A15:A20"/>
    <mergeCell ref="B15:B20"/>
    <mergeCell ref="D15:D20"/>
    <mergeCell ref="H2:H3"/>
    <mergeCell ref="I2:I3"/>
    <mergeCell ref="J2:M2"/>
    <mergeCell ref="E15:E20"/>
    <mergeCell ref="M15:M20"/>
    <mergeCell ref="A4:A14"/>
    <mergeCell ref="B4:B14"/>
    <mergeCell ref="C4:C34"/>
    <mergeCell ref="D4:D14"/>
    <mergeCell ref="E4:E14"/>
    <mergeCell ref="A21:A30"/>
    <mergeCell ref="B21:B30"/>
    <mergeCell ref="M21:M30"/>
    <mergeCell ref="A31:A34"/>
    <mergeCell ref="B31:B34"/>
    <mergeCell ref="D31:D34"/>
    <mergeCell ref="E31:E34"/>
    <mergeCell ref="M31:M34"/>
    <mergeCell ref="D21:D30"/>
    <mergeCell ref="E21:E30"/>
    <mergeCell ref="M35:M37"/>
    <mergeCell ref="A38:A42"/>
    <mergeCell ref="B38:B42"/>
    <mergeCell ref="C38:C52"/>
    <mergeCell ref="D38:D42"/>
    <mergeCell ref="E38:E42"/>
    <mergeCell ref="M38:M42"/>
    <mergeCell ref="A43:A45"/>
    <mergeCell ref="B43:B45"/>
    <mergeCell ref="D43:D45"/>
    <mergeCell ref="A35:A37"/>
    <mergeCell ref="B35:B37"/>
    <mergeCell ref="C35:C37"/>
    <mergeCell ref="D35:D37"/>
    <mergeCell ref="E35:E37"/>
    <mergeCell ref="E43:E45"/>
    <mergeCell ref="M43:M45"/>
    <mergeCell ref="A46:A48"/>
    <mergeCell ref="B46:B48"/>
    <mergeCell ref="D46:D48"/>
    <mergeCell ref="E46:E48"/>
    <mergeCell ref="M46:M48"/>
    <mergeCell ref="A49:A52"/>
    <mergeCell ref="B49:B52"/>
    <mergeCell ref="D49:D52"/>
    <mergeCell ref="E49:E52"/>
    <mergeCell ref="M49:M52"/>
  </mergeCells>
  <dataValidations count="3">
    <dataValidation type="list" allowBlank="1" showInputMessage="1" showErrorMessage="1" sqref="L4:L52" xr:uid="{00000000-0002-0000-0200-000001000000}">
      <formula1>"Medio,Alto,Altissimo"</formula1>
    </dataValidation>
    <dataValidation type="list" allowBlank="1" showInputMessage="1" showErrorMessage="1" sqref="K4:K52" xr:uid="{00000000-0002-0000-0200-000002000000}">
      <formula1>"Molto bassa,Bassa,Media,Alta,Altissima"</formula1>
    </dataValidation>
    <dataValidation type="list" allowBlank="1" showInputMessage="1" showErrorMessage="1" sqref="J4:J52" xr:uid="{00000000-0002-0000-0200-000003000000}">
      <formula1>"Alto,Altissimo"</formula1>
    </dataValidation>
  </dataValidations>
  <pageMargins left="0.23622047244094502" right="0.23622047244094502" top="0.74803149606299213" bottom="0.74803149606299213" header="0.31496062992126012" footer="0.31496062992126012"/>
  <pageSetup paperSize="0" scale="32"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5" x14ac:dyDescent="0.25"/>
  <cols>
    <col min="1" max="1" width="13.85546875" customWidth="1"/>
    <col min="2" max="2" width="9.5703125" customWidth="1"/>
    <col min="3" max="3" width="93.28515625" style="12" customWidth="1"/>
    <col min="4" max="4" width="13.7109375" customWidth="1"/>
    <col min="5" max="5" width="8.7109375" customWidth="1"/>
  </cols>
  <sheetData>
    <row r="1" spans="1:37" x14ac:dyDescent="0.25">
      <c r="A1" s="10" t="s">
        <v>84</v>
      </c>
      <c r="B1" s="10" t="s">
        <v>85</v>
      </c>
      <c r="C1" s="10" t="s">
        <v>86</v>
      </c>
      <c r="D1" s="10" t="s">
        <v>36</v>
      </c>
    </row>
    <row r="2" spans="1:37" ht="105" x14ac:dyDescent="0.25">
      <c r="A2" s="10" t="s">
        <v>87</v>
      </c>
      <c r="B2" s="10" t="s">
        <v>88</v>
      </c>
      <c r="C2" s="10" t="s">
        <v>89</v>
      </c>
      <c r="D2" s="11" t="s">
        <v>90</v>
      </c>
    </row>
    <row r="3" spans="1:37" ht="60" x14ac:dyDescent="0.25">
      <c r="A3" s="10" t="s">
        <v>91</v>
      </c>
      <c r="B3" s="10" t="s">
        <v>92</v>
      </c>
      <c r="C3" s="10" t="s">
        <v>93</v>
      </c>
      <c r="D3" s="11" t="s">
        <v>90</v>
      </c>
    </row>
    <row r="4" spans="1:37" ht="45" x14ac:dyDescent="0.25">
      <c r="A4" s="10" t="s">
        <v>94</v>
      </c>
      <c r="B4" s="10" t="s">
        <v>95</v>
      </c>
      <c r="C4" s="10" t="s">
        <v>96</v>
      </c>
      <c r="D4" s="11" t="s">
        <v>90</v>
      </c>
    </row>
    <row r="5" spans="1:37" ht="45" x14ac:dyDescent="0.25">
      <c r="A5" s="10" t="s">
        <v>97</v>
      </c>
      <c r="B5" s="10" t="s">
        <v>98</v>
      </c>
      <c r="C5" s="10" t="s">
        <v>99</v>
      </c>
      <c r="D5" s="11" t="s">
        <v>90</v>
      </c>
    </row>
    <row r="6" spans="1:37" ht="300" x14ac:dyDescent="0.25">
      <c r="A6" s="10" t="s">
        <v>100</v>
      </c>
      <c r="B6" s="10" t="s">
        <v>101</v>
      </c>
      <c r="C6" s="10" t="s">
        <v>102</v>
      </c>
      <c r="D6" s="11" t="s">
        <v>103</v>
      </c>
    </row>
    <row r="7" spans="1:37" ht="135" x14ac:dyDescent="0.25">
      <c r="A7" s="10" t="s">
        <v>104</v>
      </c>
      <c r="B7" s="10" t="s">
        <v>105</v>
      </c>
      <c r="C7" s="10" t="s">
        <v>106</v>
      </c>
      <c r="D7" s="11" t="s">
        <v>107</v>
      </c>
      <c r="AK7" t="s">
        <v>108</v>
      </c>
    </row>
    <row r="8" spans="1:37" ht="105" x14ac:dyDescent="0.25">
      <c r="A8" s="10" t="s">
        <v>109</v>
      </c>
      <c r="B8" s="10" t="s">
        <v>110</v>
      </c>
      <c r="C8" s="10" t="s">
        <v>111</v>
      </c>
      <c r="D8" s="11" t="s">
        <v>112</v>
      </c>
      <c r="AK8" t="s">
        <v>108</v>
      </c>
    </row>
    <row r="9" spans="1:37" ht="75" x14ac:dyDescent="0.25">
      <c r="A9" s="10" t="s">
        <v>113</v>
      </c>
      <c r="B9" s="10" t="s">
        <v>114</v>
      </c>
      <c r="C9" s="10" t="s">
        <v>115</v>
      </c>
      <c r="D9" s="11" t="s">
        <v>116</v>
      </c>
      <c r="AK9" t="s">
        <v>108</v>
      </c>
    </row>
    <row r="10" spans="1:37" ht="90" x14ac:dyDescent="0.25">
      <c r="A10" s="10" t="s">
        <v>117</v>
      </c>
      <c r="B10" s="10" t="s">
        <v>118</v>
      </c>
      <c r="C10" s="10" t="s">
        <v>119</v>
      </c>
      <c r="D10" s="11" t="s">
        <v>120</v>
      </c>
      <c r="AK10" t="s">
        <v>108</v>
      </c>
    </row>
    <row r="11" spans="1:37" ht="165" x14ac:dyDescent="0.25">
      <c r="A11" s="10" t="s">
        <v>121</v>
      </c>
      <c r="B11" s="10" t="s">
        <v>122</v>
      </c>
      <c r="C11" s="10" t="s">
        <v>123</v>
      </c>
      <c r="D11" s="11" t="s">
        <v>90</v>
      </c>
      <c r="AK11" t="s">
        <v>124</v>
      </c>
    </row>
    <row r="12" spans="1:37" ht="105" x14ac:dyDescent="0.25">
      <c r="A12" s="10" t="s">
        <v>125</v>
      </c>
      <c r="B12" s="10" t="s">
        <v>126</v>
      </c>
      <c r="C12" s="10" t="s">
        <v>127</v>
      </c>
      <c r="D12" s="11" t="s">
        <v>128</v>
      </c>
      <c r="AK12" t="s">
        <v>124</v>
      </c>
    </row>
    <row r="13" spans="1:37" ht="150" x14ac:dyDescent="0.25">
      <c r="A13" s="10" t="s">
        <v>129</v>
      </c>
      <c r="B13" s="10" t="s">
        <v>130</v>
      </c>
      <c r="C13" s="10" t="s">
        <v>131</v>
      </c>
      <c r="D13" s="11" t="s">
        <v>132</v>
      </c>
      <c r="AK13" t="s">
        <v>124</v>
      </c>
    </row>
    <row r="14" spans="1:37" ht="90" x14ac:dyDescent="0.25">
      <c r="A14" s="10" t="s">
        <v>133</v>
      </c>
      <c r="B14" s="10" t="s">
        <v>134</v>
      </c>
      <c r="C14" s="10" t="s">
        <v>135</v>
      </c>
      <c r="D14" s="11" t="s">
        <v>136</v>
      </c>
      <c r="AK14" t="s">
        <v>124</v>
      </c>
    </row>
    <row r="15" spans="1:37" ht="90" x14ac:dyDescent="0.25">
      <c r="A15" s="10" t="s">
        <v>2</v>
      </c>
      <c r="B15" s="10" t="s">
        <v>3</v>
      </c>
      <c r="C15" s="10" t="s">
        <v>137</v>
      </c>
      <c r="D15" s="11" t="s">
        <v>138</v>
      </c>
      <c r="AK15" t="s">
        <v>124</v>
      </c>
    </row>
    <row r="16" spans="1:37" ht="150" x14ac:dyDescent="0.25">
      <c r="A16" s="10" t="s">
        <v>139</v>
      </c>
      <c r="B16" s="10" t="s">
        <v>140</v>
      </c>
      <c r="C16" s="10" t="s">
        <v>141</v>
      </c>
      <c r="D16" s="11" t="s">
        <v>142</v>
      </c>
      <c r="AK16" t="s">
        <v>124</v>
      </c>
    </row>
    <row r="17" spans="1:37" ht="180" x14ac:dyDescent="0.25">
      <c r="A17" s="10" t="s">
        <v>143</v>
      </c>
      <c r="B17" s="10" t="s">
        <v>144</v>
      </c>
      <c r="C17" s="10" t="s">
        <v>145</v>
      </c>
      <c r="D17" s="11" t="s">
        <v>146</v>
      </c>
      <c r="AK17" t="s">
        <v>147</v>
      </c>
    </row>
    <row r="18" spans="1:37" ht="150" x14ac:dyDescent="0.25">
      <c r="A18" s="10" t="s">
        <v>148</v>
      </c>
      <c r="B18" s="10" t="s">
        <v>149</v>
      </c>
      <c r="C18" s="10" t="s">
        <v>150</v>
      </c>
      <c r="D18" s="11" t="s">
        <v>151</v>
      </c>
      <c r="AK18" t="s">
        <v>147</v>
      </c>
    </row>
    <row r="19" spans="1:37" ht="105" x14ac:dyDescent="0.25">
      <c r="A19" s="10" t="s">
        <v>152</v>
      </c>
      <c r="B19" s="10" t="s">
        <v>153</v>
      </c>
      <c r="C19" s="10" t="s">
        <v>154</v>
      </c>
      <c r="D19" s="11" t="s">
        <v>155</v>
      </c>
      <c r="AK19" t="s">
        <v>147</v>
      </c>
    </row>
    <row r="20" spans="1:37" ht="105" x14ac:dyDescent="0.25">
      <c r="A20" s="10" t="s">
        <v>156</v>
      </c>
      <c r="B20" s="10" t="s">
        <v>157</v>
      </c>
      <c r="C20" s="10" t="s">
        <v>158</v>
      </c>
      <c r="D20" s="11" t="s">
        <v>159</v>
      </c>
      <c r="AK20" t="s">
        <v>147</v>
      </c>
    </row>
    <row r="21" spans="1:37" ht="105" x14ac:dyDescent="0.25">
      <c r="A21" s="10" t="s">
        <v>160</v>
      </c>
      <c r="B21" s="10" t="s">
        <v>161</v>
      </c>
      <c r="C21" s="10" t="s">
        <v>162</v>
      </c>
      <c r="D21" s="11" t="s">
        <v>163</v>
      </c>
      <c r="AK21" t="s">
        <v>147</v>
      </c>
    </row>
    <row r="22" spans="1:37" ht="135" x14ac:dyDescent="0.25">
      <c r="A22" s="10" t="s">
        <v>164</v>
      </c>
      <c r="B22" s="10" t="s">
        <v>165</v>
      </c>
      <c r="C22" s="10" t="s">
        <v>166</v>
      </c>
      <c r="D22" s="11" t="s">
        <v>167</v>
      </c>
      <c r="AK22" t="s">
        <v>147</v>
      </c>
    </row>
    <row r="23" spans="1:37" ht="60" x14ac:dyDescent="0.25">
      <c r="A23" s="10" t="s">
        <v>168</v>
      </c>
      <c r="B23" s="10" t="s">
        <v>169</v>
      </c>
      <c r="C23" s="10" t="s">
        <v>170</v>
      </c>
      <c r="D23" s="11" t="s">
        <v>171</v>
      </c>
      <c r="AK23" t="s">
        <v>147</v>
      </c>
    </row>
    <row r="24" spans="1:37" ht="135" x14ac:dyDescent="0.25">
      <c r="A24" s="10" t="s">
        <v>172</v>
      </c>
      <c r="B24" s="10" t="s">
        <v>173</v>
      </c>
      <c r="C24" s="10" t="s">
        <v>174</v>
      </c>
      <c r="D24" s="11" t="s">
        <v>175</v>
      </c>
      <c r="AK24" t="s">
        <v>147</v>
      </c>
    </row>
    <row r="25" spans="1:37" ht="120" x14ac:dyDescent="0.25">
      <c r="A25" s="10" t="s">
        <v>176</v>
      </c>
      <c r="B25" s="10" t="s">
        <v>177</v>
      </c>
      <c r="C25" s="10" t="s">
        <v>178</v>
      </c>
      <c r="D25" s="11" t="s">
        <v>179</v>
      </c>
      <c r="AK25" t="s">
        <v>180</v>
      </c>
    </row>
    <row r="26" spans="1:37" ht="75" x14ac:dyDescent="0.25">
      <c r="A26" s="10" t="s">
        <v>181</v>
      </c>
      <c r="B26" s="10" t="s">
        <v>182</v>
      </c>
      <c r="C26" s="10" t="s">
        <v>183</v>
      </c>
      <c r="D26" s="11" t="s">
        <v>184</v>
      </c>
      <c r="AK26" t="s">
        <v>180</v>
      </c>
    </row>
    <row r="27" spans="1:37" ht="165" x14ac:dyDescent="0.25">
      <c r="A27" s="10" t="s">
        <v>185</v>
      </c>
      <c r="B27" s="10" t="s">
        <v>186</v>
      </c>
      <c r="C27" s="10" t="s">
        <v>187</v>
      </c>
      <c r="D27" s="11" t="s">
        <v>188</v>
      </c>
      <c r="AK27" t="s">
        <v>180</v>
      </c>
    </row>
    <row r="28" spans="1:37" ht="120" x14ac:dyDescent="0.25">
      <c r="A28" s="10" t="s">
        <v>189</v>
      </c>
      <c r="B28" s="10" t="s">
        <v>190</v>
      </c>
      <c r="C28" s="10" t="s">
        <v>191</v>
      </c>
      <c r="D28" s="11" t="s">
        <v>192</v>
      </c>
      <c r="AK28" t="s">
        <v>180</v>
      </c>
    </row>
    <row r="29" spans="1:37" ht="90" x14ac:dyDescent="0.25">
      <c r="A29" s="10" t="s">
        <v>193</v>
      </c>
      <c r="B29" s="10" t="s">
        <v>194</v>
      </c>
      <c r="C29" s="10" t="s">
        <v>195</v>
      </c>
      <c r="D29" s="11" t="s">
        <v>196</v>
      </c>
      <c r="AK29" t="s">
        <v>180</v>
      </c>
    </row>
    <row r="30" spans="1:37" ht="90" x14ac:dyDescent="0.25">
      <c r="A30" s="10" t="s">
        <v>197</v>
      </c>
      <c r="B30" s="10" t="s">
        <v>198</v>
      </c>
      <c r="C30" s="10" t="s">
        <v>199</v>
      </c>
      <c r="D30" s="11" t="s">
        <v>200</v>
      </c>
      <c r="AK30" t="s">
        <v>180</v>
      </c>
    </row>
    <row r="31" spans="1:37" ht="105" x14ac:dyDescent="0.25">
      <c r="A31" s="10" t="s">
        <v>201</v>
      </c>
      <c r="B31" s="10" t="s">
        <v>202</v>
      </c>
      <c r="C31" s="10" t="s">
        <v>203</v>
      </c>
      <c r="D31" s="11" t="s">
        <v>204</v>
      </c>
      <c r="AK31" t="s">
        <v>180</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28"/>
  <sheetViews>
    <sheetView workbookViewId="0"/>
  </sheetViews>
  <sheetFormatPr defaultRowHeight="15" x14ac:dyDescent="0.25"/>
  <cols>
    <col min="1" max="3" width="8.7109375" customWidth="1"/>
    <col min="4" max="6" width="16.140625" customWidth="1"/>
    <col min="7" max="7" width="11.5703125" customWidth="1"/>
    <col min="8" max="8" width="8.7109375" customWidth="1"/>
  </cols>
  <sheetData>
    <row r="2" spans="1:10" x14ac:dyDescent="0.25">
      <c r="A2" s="3" t="s">
        <v>205</v>
      </c>
    </row>
    <row r="3" spans="1:10" ht="18.75" x14ac:dyDescent="0.3">
      <c r="B3" s="13" t="s">
        <v>206</v>
      </c>
      <c r="J3" s="14" t="s">
        <v>207</v>
      </c>
    </row>
    <row r="4" spans="1:10" ht="18.75" x14ac:dyDescent="0.3">
      <c r="B4" s="13" t="s">
        <v>208</v>
      </c>
      <c r="J4" s="15" t="s">
        <v>209</v>
      </c>
    </row>
    <row r="5" spans="1:10" ht="18.75" x14ac:dyDescent="0.3">
      <c r="B5" s="13" t="s">
        <v>45</v>
      </c>
      <c r="J5" s="15" t="s">
        <v>210</v>
      </c>
    </row>
    <row r="6" spans="1:10" ht="18.75" x14ac:dyDescent="0.3">
      <c r="B6" s="13" t="s">
        <v>37</v>
      </c>
      <c r="J6" s="15" t="s">
        <v>206</v>
      </c>
    </row>
    <row r="7" spans="1:10" ht="18.75" x14ac:dyDescent="0.3">
      <c r="B7" s="13" t="s">
        <v>211</v>
      </c>
      <c r="J7" s="15" t="s">
        <v>212</v>
      </c>
    </row>
    <row r="8" spans="1:10" ht="18.75" x14ac:dyDescent="0.3">
      <c r="B8" s="13"/>
      <c r="J8" s="15" t="s">
        <v>37</v>
      </c>
    </row>
    <row r="9" spans="1:10" x14ac:dyDescent="0.25">
      <c r="A9" s="3" t="s">
        <v>213</v>
      </c>
      <c r="C9" s="75" t="s">
        <v>214</v>
      </c>
      <c r="D9" s="75"/>
      <c r="J9" s="14" t="s">
        <v>215</v>
      </c>
    </row>
    <row r="10" spans="1:10" x14ac:dyDescent="0.25">
      <c r="B10" t="s">
        <v>216</v>
      </c>
      <c r="D10" t="s">
        <v>217</v>
      </c>
      <c r="J10" s="14" t="s">
        <v>45</v>
      </c>
    </row>
    <row r="11" spans="1:10" x14ac:dyDescent="0.25">
      <c r="B11" t="s">
        <v>218</v>
      </c>
      <c r="D11" t="s">
        <v>219</v>
      </c>
      <c r="J11" s="15" t="s">
        <v>57</v>
      </c>
    </row>
    <row r="12" spans="1:10" x14ac:dyDescent="0.25">
      <c r="D12" t="s">
        <v>220</v>
      </c>
      <c r="J12" s="15" t="s">
        <v>221</v>
      </c>
    </row>
    <row r="13" spans="1:10" x14ac:dyDescent="0.25">
      <c r="J13" s="15" t="s">
        <v>222</v>
      </c>
    </row>
    <row r="16" spans="1:10" x14ac:dyDescent="0.25">
      <c r="J16" t="s">
        <v>223</v>
      </c>
    </row>
    <row r="17" spans="2:10" x14ac:dyDescent="0.25">
      <c r="B17" t="s">
        <v>224</v>
      </c>
      <c r="D17" t="s">
        <v>48</v>
      </c>
      <c r="F17" t="s">
        <v>48</v>
      </c>
      <c r="J17" t="s">
        <v>225</v>
      </c>
    </row>
    <row r="18" spans="2:10" x14ac:dyDescent="0.25">
      <c r="B18" t="s">
        <v>226</v>
      </c>
      <c r="D18" t="s">
        <v>41</v>
      </c>
      <c r="F18" t="s">
        <v>227</v>
      </c>
      <c r="J18" t="s">
        <v>228</v>
      </c>
    </row>
    <row r="19" spans="2:10" x14ac:dyDescent="0.25">
      <c r="B19" t="s">
        <v>42</v>
      </c>
      <c r="F19" t="s">
        <v>229</v>
      </c>
      <c r="J19" t="s">
        <v>220</v>
      </c>
    </row>
    <row r="20" spans="2:10" x14ac:dyDescent="0.25">
      <c r="B20" t="s">
        <v>49</v>
      </c>
      <c r="J20" t="s">
        <v>230</v>
      </c>
    </row>
    <row r="21" spans="2:10" x14ac:dyDescent="0.25">
      <c r="B21" t="s">
        <v>231</v>
      </c>
      <c r="J21" t="s">
        <v>232</v>
      </c>
    </row>
    <row r="22" spans="2:10" x14ac:dyDescent="0.25">
      <c r="J22" t="s">
        <v>233</v>
      </c>
    </row>
    <row r="25" spans="2:10" x14ac:dyDescent="0.25">
      <c r="D25" t="s">
        <v>234</v>
      </c>
      <c r="E25" t="s">
        <v>234</v>
      </c>
      <c r="F25" t="s">
        <v>234</v>
      </c>
      <c r="G25" t="s">
        <v>235</v>
      </c>
    </row>
    <row r="26" spans="2:10" x14ac:dyDescent="0.25">
      <c r="B26" t="s">
        <v>41</v>
      </c>
      <c r="C26">
        <v>0</v>
      </c>
      <c r="D26" t="str">
        <f t="shared" ref="D26:D57" si="0">IF(OR(C26 = "Media", C26="Alta",C26="Altissima"),"Altissimo","")</f>
        <v/>
      </c>
      <c r="E26" t="str">
        <f t="shared" ref="E26:E57" si="1">IF(C26="Bassa","Alto","")</f>
        <v/>
      </c>
      <c r="F26" t="str">
        <f t="shared" ref="F26:F57" si="2">IF(C26="Molto bassa","Medio","")</f>
        <v/>
      </c>
      <c r="G26" t="str">
        <f t="shared" ref="G26:G57" si="3">CONCATENATE(D26,E26,F26)</f>
        <v/>
      </c>
    </row>
    <row r="27" spans="2:10" x14ac:dyDescent="0.25">
      <c r="B27" t="s">
        <v>41</v>
      </c>
      <c r="C27">
        <v>0</v>
      </c>
      <c r="D27" t="str">
        <f t="shared" si="0"/>
        <v/>
      </c>
      <c r="E27" t="str">
        <f t="shared" si="1"/>
        <v/>
      </c>
      <c r="F27" t="str">
        <f t="shared" si="2"/>
        <v/>
      </c>
      <c r="G27" t="str">
        <f t="shared" si="3"/>
        <v/>
      </c>
    </row>
    <row r="28" spans="2:10" x14ac:dyDescent="0.25">
      <c r="B28" t="s">
        <v>41</v>
      </c>
      <c r="C28">
        <v>0</v>
      </c>
      <c r="D28" t="str">
        <f t="shared" si="0"/>
        <v/>
      </c>
      <c r="E28" t="str">
        <f t="shared" si="1"/>
        <v/>
      </c>
      <c r="F28" t="str">
        <f t="shared" si="2"/>
        <v/>
      </c>
      <c r="G28" t="str">
        <f t="shared" si="3"/>
        <v/>
      </c>
    </row>
    <row r="29" spans="2:10" x14ac:dyDescent="0.25">
      <c r="B29" t="s">
        <v>41</v>
      </c>
      <c r="C29">
        <v>0</v>
      </c>
      <c r="D29" t="str">
        <f t="shared" si="0"/>
        <v/>
      </c>
      <c r="E29" t="str">
        <f t="shared" si="1"/>
        <v/>
      </c>
      <c r="F29" t="str">
        <f t="shared" si="2"/>
        <v/>
      </c>
      <c r="G29" t="str">
        <f t="shared" si="3"/>
        <v/>
      </c>
    </row>
    <row r="30" spans="2:10" x14ac:dyDescent="0.25">
      <c r="B30" t="s">
        <v>41</v>
      </c>
      <c r="C30">
        <v>0</v>
      </c>
      <c r="D30" t="str">
        <f t="shared" si="0"/>
        <v/>
      </c>
      <c r="E30" t="str">
        <f t="shared" si="1"/>
        <v/>
      </c>
      <c r="F30" t="str">
        <f t="shared" si="2"/>
        <v/>
      </c>
      <c r="G30" t="str">
        <f t="shared" si="3"/>
        <v/>
      </c>
    </row>
    <row r="31" spans="2:10" x14ac:dyDescent="0.25">
      <c r="C31">
        <v>0</v>
      </c>
      <c r="D31" t="str">
        <f t="shared" si="0"/>
        <v/>
      </c>
      <c r="E31" t="str">
        <f t="shared" si="1"/>
        <v/>
      </c>
      <c r="F31" t="str">
        <f t="shared" si="2"/>
        <v/>
      </c>
      <c r="G31" t="str">
        <f t="shared" si="3"/>
        <v/>
      </c>
    </row>
    <row r="32" spans="2:10" x14ac:dyDescent="0.25">
      <c r="C32">
        <v>0</v>
      </c>
      <c r="D32" t="str">
        <f t="shared" si="0"/>
        <v/>
      </c>
      <c r="E32" t="str">
        <f t="shared" si="1"/>
        <v/>
      </c>
      <c r="F32" t="str">
        <f t="shared" si="2"/>
        <v/>
      </c>
      <c r="G32" t="str">
        <f t="shared" si="3"/>
        <v/>
      </c>
    </row>
    <row r="33" spans="3:7" x14ac:dyDescent="0.25">
      <c r="C33">
        <v>0</v>
      </c>
      <c r="D33" t="str">
        <f t="shared" si="0"/>
        <v/>
      </c>
      <c r="E33" t="str">
        <f t="shared" si="1"/>
        <v/>
      </c>
      <c r="F33" t="str">
        <f t="shared" si="2"/>
        <v/>
      </c>
      <c r="G33" t="str">
        <f t="shared" si="3"/>
        <v/>
      </c>
    </row>
    <row r="34" spans="3:7" x14ac:dyDescent="0.25">
      <c r="C34">
        <v>0</v>
      </c>
      <c r="D34" t="str">
        <f t="shared" si="0"/>
        <v/>
      </c>
      <c r="E34" t="str">
        <f t="shared" si="1"/>
        <v/>
      </c>
      <c r="F34" t="str">
        <f t="shared" si="2"/>
        <v/>
      </c>
      <c r="G34" t="str">
        <f t="shared" si="3"/>
        <v/>
      </c>
    </row>
    <row r="35" spans="3:7" x14ac:dyDescent="0.25">
      <c r="C35">
        <v>0</v>
      </c>
      <c r="D35" t="str">
        <f t="shared" si="0"/>
        <v/>
      </c>
      <c r="E35" t="str">
        <f t="shared" si="1"/>
        <v/>
      </c>
      <c r="F35" t="str">
        <f t="shared" si="2"/>
        <v/>
      </c>
      <c r="G35" t="str">
        <f t="shared" si="3"/>
        <v/>
      </c>
    </row>
    <row r="36" spans="3:7" x14ac:dyDescent="0.25">
      <c r="C36">
        <v>0</v>
      </c>
      <c r="D36" t="str">
        <f t="shared" si="0"/>
        <v/>
      </c>
      <c r="E36" t="str">
        <f t="shared" si="1"/>
        <v/>
      </c>
      <c r="F36" t="str">
        <f t="shared" si="2"/>
        <v/>
      </c>
      <c r="G36" t="str">
        <f t="shared" si="3"/>
        <v/>
      </c>
    </row>
    <row r="37" spans="3:7" x14ac:dyDescent="0.25">
      <c r="C37">
        <v>0</v>
      </c>
      <c r="D37" t="str">
        <f t="shared" si="0"/>
        <v/>
      </c>
      <c r="E37" t="str">
        <f t="shared" si="1"/>
        <v/>
      </c>
      <c r="F37" t="str">
        <f t="shared" si="2"/>
        <v/>
      </c>
      <c r="G37" t="str">
        <f t="shared" si="3"/>
        <v/>
      </c>
    </row>
    <row r="38" spans="3:7" x14ac:dyDescent="0.25">
      <c r="C38">
        <v>0</v>
      </c>
      <c r="D38" t="str">
        <f t="shared" si="0"/>
        <v/>
      </c>
      <c r="E38" t="str">
        <f t="shared" si="1"/>
        <v/>
      </c>
      <c r="F38" t="str">
        <f t="shared" si="2"/>
        <v/>
      </c>
      <c r="G38" t="str">
        <f t="shared" si="3"/>
        <v/>
      </c>
    </row>
    <row r="39" spans="3:7" x14ac:dyDescent="0.25">
      <c r="C39">
        <v>0</v>
      </c>
      <c r="D39" t="str">
        <f t="shared" si="0"/>
        <v/>
      </c>
      <c r="E39" t="str">
        <f t="shared" si="1"/>
        <v/>
      </c>
      <c r="F39" t="str">
        <f t="shared" si="2"/>
        <v/>
      </c>
      <c r="G39" t="str">
        <f t="shared" si="3"/>
        <v/>
      </c>
    </row>
    <row r="40" spans="3:7" x14ac:dyDescent="0.25">
      <c r="C40">
        <v>0</v>
      </c>
      <c r="D40" t="str">
        <f t="shared" si="0"/>
        <v/>
      </c>
      <c r="E40" t="str">
        <f t="shared" si="1"/>
        <v/>
      </c>
      <c r="F40" t="str">
        <f t="shared" si="2"/>
        <v/>
      </c>
      <c r="G40" t="str">
        <f t="shared" si="3"/>
        <v/>
      </c>
    </row>
    <row r="41" spans="3:7" x14ac:dyDescent="0.25">
      <c r="C41">
        <v>0</v>
      </c>
      <c r="D41" t="str">
        <f t="shared" si="0"/>
        <v/>
      </c>
      <c r="E41" t="str">
        <f t="shared" si="1"/>
        <v/>
      </c>
      <c r="F41" t="str">
        <f t="shared" si="2"/>
        <v/>
      </c>
      <c r="G41" t="str">
        <f t="shared" si="3"/>
        <v/>
      </c>
    </row>
    <row r="42" spans="3:7" x14ac:dyDescent="0.25">
      <c r="C42">
        <v>0</v>
      </c>
      <c r="D42" t="str">
        <f t="shared" si="0"/>
        <v/>
      </c>
      <c r="E42" t="str">
        <f t="shared" si="1"/>
        <v/>
      </c>
      <c r="F42" t="str">
        <f t="shared" si="2"/>
        <v/>
      </c>
      <c r="G42" t="str">
        <f t="shared" si="3"/>
        <v/>
      </c>
    </row>
    <row r="43" spans="3:7" x14ac:dyDescent="0.25">
      <c r="C43">
        <v>0</v>
      </c>
      <c r="D43" t="str">
        <f t="shared" si="0"/>
        <v/>
      </c>
      <c r="E43" t="str">
        <f t="shared" si="1"/>
        <v/>
      </c>
      <c r="F43" t="str">
        <f t="shared" si="2"/>
        <v/>
      </c>
      <c r="G43" t="str">
        <f t="shared" si="3"/>
        <v/>
      </c>
    </row>
    <row r="44" spans="3:7" x14ac:dyDescent="0.25">
      <c r="C44">
        <v>0</v>
      </c>
      <c r="D44" t="str">
        <f t="shared" si="0"/>
        <v/>
      </c>
      <c r="E44" t="str">
        <f t="shared" si="1"/>
        <v/>
      </c>
      <c r="F44" t="str">
        <f t="shared" si="2"/>
        <v/>
      </c>
      <c r="G44" t="str">
        <f t="shared" si="3"/>
        <v/>
      </c>
    </row>
    <row r="45" spans="3:7" x14ac:dyDescent="0.25">
      <c r="C45">
        <v>0</v>
      </c>
      <c r="D45" t="str">
        <f t="shared" si="0"/>
        <v/>
      </c>
      <c r="E45" t="str">
        <f t="shared" si="1"/>
        <v/>
      </c>
      <c r="F45" t="str">
        <f t="shared" si="2"/>
        <v/>
      </c>
      <c r="G45" t="str">
        <f t="shared" si="3"/>
        <v/>
      </c>
    </row>
    <row r="46" spans="3:7" x14ac:dyDescent="0.25">
      <c r="C46">
        <v>0</v>
      </c>
      <c r="D46" t="str">
        <f t="shared" si="0"/>
        <v/>
      </c>
      <c r="E46" t="str">
        <f t="shared" si="1"/>
        <v/>
      </c>
      <c r="F46" t="str">
        <f t="shared" si="2"/>
        <v/>
      </c>
      <c r="G46" t="str">
        <f t="shared" si="3"/>
        <v/>
      </c>
    </row>
    <row r="47" spans="3:7" x14ac:dyDescent="0.25">
      <c r="C47">
        <v>0</v>
      </c>
      <c r="D47" t="str">
        <f t="shared" si="0"/>
        <v/>
      </c>
      <c r="E47" t="str">
        <f t="shared" si="1"/>
        <v/>
      </c>
      <c r="F47" t="str">
        <f t="shared" si="2"/>
        <v/>
      </c>
      <c r="G47" t="str">
        <f t="shared" si="3"/>
        <v/>
      </c>
    </row>
    <row r="48" spans="3:7" x14ac:dyDescent="0.25">
      <c r="C48">
        <v>0</v>
      </c>
      <c r="D48" t="str">
        <f t="shared" si="0"/>
        <v/>
      </c>
      <c r="E48" t="str">
        <f t="shared" si="1"/>
        <v/>
      </c>
      <c r="F48" t="str">
        <f t="shared" si="2"/>
        <v/>
      </c>
      <c r="G48" t="str">
        <f t="shared" si="3"/>
        <v/>
      </c>
    </row>
    <row r="49" spans="3:7" x14ac:dyDescent="0.25">
      <c r="C49">
        <v>0</v>
      </c>
      <c r="D49" t="str">
        <f t="shared" si="0"/>
        <v/>
      </c>
      <c r="E49" t="str">
        <f t="shared" si="1"/>
        <v/>
      </c>
      <c r="F49" t="str">
        <f t="shared" si="2"/>
        <v/>
      </c>
      <c r="G49" t="str">
        <f t="shared" si="3"/>
        <v/>
      </c>
    </row>
    <row r="50" spans="3:7" x14ac:dyDescent="0.25">
      <c r="C50">
        <v>0</v>
      </c>
      <c r="D50" t="str">
        <f t="shared" si="0"/>
        <v/>
      </c>
      <c r="E50" t="str">
        <f t="shared" si="1"/>
        <v/>
      </c>
      <c r="F50" t="str">
        <f t="shared" si="2"/>
        <v/>
      </c>
      <c r="G50" t="str">
        <f t="shared" si="3"/>
        <v/>
      </c>
    </row>
    <row r="51" spans="3:7" x14ac:dyDescent="0.25">
      <c r="C51">
        <v>0</v>
      </c>
      <c r="D51" t="str">
        <f t="shared" si="0"/>
        <v/>
      </c>
      <c r="E51" t="str">
        <f t="shared" si="1"/>
        <v/>
      </c>
      <c r="F51" t="str">
        <f t="shared" si="2"/>
        <v/>
      </c>
      <c r="G51" t="str">
        <f t="shared" si="3"/>
        <v/>
      </c>
    </row>
    <row r="52" spans="3:7" x14ac:dyDescent="0.25">
      <c r="C52">
        <v>0</v>
      </c>
      <c r="D52" t="str">
        <f t="shared" si="0"/>
        <v/>
      </c>
      <c r="E52" t="str">
        <f t="shared" si="1"/>
        <v/>
      </c>
      <c r="F52" t="str">
        <f t="shared" si="2"/>
        <v/>
      </c>
      <c r="G52" t="str">
        <f t="shared" si="3"/>
        <v/>
      </c>
    </row>
    <row r="53" spans="3:7" x14ac:dyDescent="0.25">
      <c r="C53">
        <v>0</v>
      </c>
      <c r="D53" t="str">
        <f t="shared" si="0"/>
        <v/>
      </c>
      <c r="E53" t="str">
        <f t="shared" si="1"/>
        <v/>
      </c>
      <c r="F53" t="str">
        <f t="shared" si="2"/>
        <v/>
      </c>
      <c r="G53" t="str">
        <f t="shared" si="3"/>
        <v/>
      </c>
    </row>
    <row r="54" spans="3:7" x14ac:dyDescent="0.25">
      <c r="C54">
        <v>0</v>
      </c>
      <c r="D54" t="str">
        <f t="shared" si="0"/>
        <v/>
      </c>
      <c r="E54" t="str">
        <f t="shared" si="1"/>
        <v/>
      </c>
      <c r="F54" t="str">
        <f t="shared" si="2"/>
        <v/>
      </c>
      <c r="G54" t="str">
        <f t="shared" si="3"/>
        <v/>
      </c>
    </row>
    <row r="55" spans="3:7" x14ac:dyDescent="0.25">
      <c r="C55">
        <v>0</v>
      </c>
      <c r="D55" t="str">
        <f t="shared" si="0"/>
        <v/>
      </c>
      <c r="E55" t="str">
        <f t="shared" si="1"/>
        <v/>
      </c>
      <c r="F55" t="str">
        <f t="shared" si="2"/>
        <v/>
      </c>
      <c r="G55" t="str">
        <f t="shared" si="3"/>
        <v/>
      </c>
    </row>
    <row r="56" spans="3:7" x14ac:dyDescent="0.25">
      <c r="C56">
        <v>0</v>
      </c>
      <c r="D56" t="str">
        <f t="shared" si="0"/>
        <v/>
      </c>
      <c r="E56" t="str">
        <f t="shared" si="1"/>
        <v/>
      </c>
      <c r="F56" t="str">
        <f t="shared" si="2"/>
        <v/>
      </c>
      <c r="G56" t="str">
        <f t="shared" si="3"/>
        <v/>
      </c>
    </row>
    <row r="57" spans="3:7" x14ac:dyDescent="0.25">
      <c r="C57">
        <v>0</v>
      </c>
      <c r="D57" t="str">
        <f t="shared" si="0"/>
        <v/>
      </c>
      <c r="E57" t="str">
        <f t="shared" si="1"/>
        <v/>
      </c>
      <c r="F57" t="str">
        <f t="shared" si="2"/>
        <v/>
      </c>
      <c r="G57" t="str">
        <f t="shared" si="3"/>
        <v/>
      </c>
    </row>
    <row r="58" spans="3:7" x14ac:dyDescent="0.25">
      <c r="C58">
        <v>0</v>
      </c>
      <c r="D58" t="str">
        <f t="shared" ref="D58:D89" si="4">IF(OR(C58 = "Media", C58="Alta",C58="Altissima"),"Altissimo","")</f>
        <v/>
      </c>
      <c r="E58" t="str">
        <f t="shared" ref="E58:E89" si="5">IF(C58="Bassa","Alto","")</f>
        <v/>
      </c>
      <c r="F58" t="str">
        <f t="shared" ref="F58:F89" si="6">IF(C58="Molto bassa","Medio","")</f>
        <v/>
      </c>
      <c r="G58" t="str">
        <f t="shared" ref="G58:G89" si="7">CONCATENATE(D58,E58,F58)</f>
        <v/>
      </c>
    </row>
    <row r="59" spans="3:7" x14ac:dyDescent="0.25">
      <c r="C59">
        <v>0</v>
      </c>
      <c r="D59" t="str">
        <f t="shared" si="4"/>
        <v/>
      </c>
      <c r="E59" t="str">
        <f t="shared" si="5"/>
        <v/>
      </c>
      <c r="F59" t="str">
        <f t="shared" si="6"/>
        <v/>
      </c>
      <c r="G59" t="str">
        <f t="shared" si="7"/>
        <v/>
      </c>
    </row>
    <row r="60" spans="3:7" x14ac:dyDescent="0.25">
      <c r="C60">
        <v>0</v>
      </c>
      <c r="D60" t="str">
        <f t="shared" si="4"/>
        <v/>
      </c>
      <c r="E60" t="str">
        <f t="shared" si="5"/>
        <v/>
      </c>
      <c r="F60" t="str">
        <f t="shared" si="6"/>
        <v/>
      </c>
      <c r="G60" t="str">
        <f t="shared" si="7"/>
        <v/>
      </c>
    </row>
    <row r="61" spans="3:7" x14ac:dyDescent="0.25">
      <c r="C61">
        <v>0</v>
      </c>
      <c r="D61" t="str">
        <f t="shared" si="4"/>
        <v/>
      </c>
      <c r="E61" t="str">
        <f t="shared" si="5"/>
        <v/>
      </c>
      <c r="F61" t="str">
        <f t="shared" si="6"/>
        <v/>
      </c>
      <c r="G61" t="str">
        <f t="shared" si="7"/>
        <v/>
      </c>
    </row>
    <row r="62" spans="3:7" x14ac:dyDescent="0.25">
      <c r="C62">
        <v>0</v>
      </c>
      <c r="D62" t="str">
        <f t="shared" si="4"/>
        <v/>
      </c>
      <c r="E62" t="str">
        <f t="shared" si="5"/>
        <v/>
      </c>
      <c r="F62" t="str">
        <f t="shared" si="6"/>
        <v/>
      </c>
      <c r="G62" t="str">
        <f t="shared" si="7"/>
        <v/>
      </c>
    </row>
    <row r="63" spans="3:7" x14ac:dyDescent="0.25">
      <c r="C63">
        <v>0</v>
      </c>
      <c r="D63" t="str">
        <f t="shared" si="4"/>
        <v/>
      </c>
      <c r="E63" t="str">
        <f t="shared" si="5"/>
        <v/>
      </c>
      <c r="F63" t="str">
        <f t="shared" si="6"/>
        <v/>
      </c>
      <c r="G63" t="str">
        <f t="shared" si="7"/>
        <v/>
      </c>
    </row>
    <row r="64" spans="3:7" x14ac:dyDescent="0.25">
      <c r="C64">
        <v>0</v>
      </c>
      <c r="D64" t="str">
        <f t="shared" si="4"/>
        <v/>
      </c>
      <c r="E64" t="str">
        <f t="shared" si="5"/>
        <v/>
      </c>
      <c r="F64" t="str">
        <f t="shared" si="6"/>
        <v/>
      </c>
      <c r="G64" t="str">
        <f t="shared" si="7"/>
        <v/>
      </c>
    </row>
    <row r="65" spans="3:7" x14ac:dyDescent="0.25">
      <c r="C65">
        <v>0</v>
      </c>
      <c r="D65" t="str">
        <f t="shared" si="4"/>
        <v/>
      </c>
      <c r="E65" t="str">
        <f t="shared" si="5"/>
        <v/>
      </c>
      <c r="F65" t="str">
        <f t="shared" si="6"/>
        <v/>
      </c>
      <c r="G65" t="str">
        <f t="shared" si="7"/>
        <v/>
      </c>
    </row>
    <row r="66" spans="3:7" x14ac:dyDescent="0.25">
      <c r="C66">
        <v>0</v>
      </c>
      <c r="D66" t="str">
        <f t="shared" si="4"/>
        <v/>
      </c>
      <c r="E66" t="str">
        <f t="shared" si="5"/>
        <v/>
      </c>
      <c r="F66" t="str">
        <f t="shared" si="6"/>
        <v/>
      </c>
      <c r="G66" t="str">
        <f t="shared" si="7"/>
        <v/>
      </c>
    </row>
    <row r="67" spans="3:7" x14ac:dyDescent="0.25">
      <c r="C67">
        <v>0</v>
      </c>
      <c r="D67" t="str">
        <f t="shared" si="4"/>
        <v/>
      </c>
      <c r="E67" t="str">
        <f t="shared" si="5"/>
        <v/>
      </c>
      <c r="F67" t="str">
        <f t="shared" si="6"/>
        <v/>
      </c>
      <c r="G67" t="str">
        <f t="shared" si="7"/>
        <v/>
      </c>
    </row>
    <row r="68" spans="3:7" x14ac:dyDescent="0.25">
      <c r="C68">
        <v>0</v>
      </c>
      <c r="D68" t="str">
        <f t="shared" si="4"/>
        <v/>
      </c>
      <c r="E68" t="str">
        <f t="shared" si="5"/>
        <v/>
      </c>
      <c r="F68" t="str">
        <f t="shared" si="6"/>
        <v/>
      </c>
      <c r="G68" t="str">
        <f t="shared" si="7"/>
        <v/>
      </c>
    </row>
    <row r="69" spans="3:7" x14ac:dyDescent="0.25">
      <c r="C69">
        <v>0</v>
      </c>
      <c r="D69" t="str">
        <f t="shared" si="4"/>
        <v/>
      </c>
      <c r="E69" t="str">
        <f t="shared" si="5"/>
        <v/>
      </c>
      <c r="F69" t="str">
        <f t="shared" si="6"/>
        <v/>
      </c>
      <c r="G69" t="str">
        <f t="shared" si="7"/>
        <v/>
      </c>
    </row>
    <row r="70" spans="3:7" x14ac:dyDescent="0.25">
      <c r="C70">
        <v>0</v>
      </c>
      <c r="D70" t="str">
        <f t="shared" si="4"/>
        <v/>
      </c>
      <c r="E70" t="str">
        <f t="shared" si="5"/>
        <v/>
      </c>
      <c r="F70" t="str">
        <f t="shared" si="6"/>
        <v/>
      </c>
      <c r="G70" t="str">
        <f t="shared" si="7"/>
        <v/>
      </c>
    </row>
    <row r="71" spans="3:7" x14ac:dyDescent="0.25">
      <c r="C71">
        <v>0</v>
      </c>
      <c r="D71" t="str">
        <f t="shared" si="4"/>
        <v/>
      </c>
      <c r="E71" t="str">
        <f t="shared" si="5"/>
        <v/>
      </c>
      <c r="F71" t="str">
        <f t="shared" si="6"/>
        <v/>
      </c>
      <c r="G71" t="str">
        <f t="shared" si="7"/>
        <v/>
      </c>
    </row>
    <row r="72" spans="3:7" x14ac:dyDescent="0.25">
      <c r="C72">
        <v>0</v>
      </c>
      <c r="D72" t="str">
        <f t="shared" si="4"/>
        <v/>
      </c>
      <c r="E72" t="str">
        <f t="shared" si="5"/>
        <v/>
      </c>
      <c r="F72" t="str">
        <f t="shared" si="6"/>
        <v/>
      </c>
      <c r="G72" t="str">
        <f t="shared" si="7"/>
        <v/>
      </c>
    </row>
    <row r="73" spans="3:7" x14ac:dyDescent="0.25">
      <c r="C73">
        <v>0</v>
      </c>
      <c r="D73" t="str">
        <f t="shared" si="4"/>
        <v/>
      </c>
      <c r="E73" t="str">
        <f t="shared" si="5"/>
        <v/>
      </c>
      <c r="F73" t="str">
        <f t="shared" si="6"/>
        <v/>
      </c>
      <c r="G73" t="str">
        <f t="shared" si="7"/>
        <v/>
      </c>
    </row>
    <row r="74" spans="3:7" x14ac:dyDescent="0.25">
      <c r="C74">
        <v>0</v>
      </c>
      <c r="D74" t="str">
        <f t="shared" si="4"/>
        <v/>
      </c>
      <c r="E74" t="str">
        <f t="shared" si="5"/>
        <v/>
      </c>
      <c r="F74" t="str">
        <f t="shared" si="6"/>
        <v/>
      </c>
      <c r="G74" t="str">
        <f t="shared" si="7"/>
        <v/>
      </c>
    </row>
    <row r="75" spans="3:7" x14ac:dyDescent="0.25">
      <c r="C75">
        <v>0</v>
      </c>
      <c r="D75" t="str">
        <f t="shared" si="4"/>
        <v/>
      </c>
      <c r="E75" t="str">
        <f t="shared" si="5"/>
        <v/>
      </c>
      <c r="F75" t="str">
        <f t="shared" si="6"/>
        <v/>
      </c>
      <c r="G75" t="str">
        <f t="shared" si="7"/>
        <v/>
      </c>
    </row>
    <row r="76" spans="3:7" x14ac:dyDescent="0.25">
      <c r="C76">
        <v>0</v>
      </c>
      <c r="D76" t="str">
        <f t="shared" si="4"/>
        <v/>
      </c>
      <c r="E76" t="str">
        <f t="shared" si="5"/>
        <v/>
      </c>
      <c r="F76" t="str">
        <f t="shared" si="6"/>
        <v/>
      </c>
      <c r="G76" t="str">
        <f t="shared" si="7"/>
        <v/>
      </c>
    </row>
    <row r="77" spans="3:7" x14ac:dyDescent="0.25">
      <c r="C77">
        <v>0</v>
      </c>
      <c r="D77" t="str">
        <f t="shared" si="4"/>
        <v/>
      </c>
      <c r="E77" t="str">
        <f t="shared" si="5"/>
        <v/>
      </c>
      <c r="F77" t="str">
        <f t="shared" si="6"/>
        <v/>
      </c>
      <c r="G77" t="str">
        <f t="shared" si="7"/>
        <v/>
      </c>
    </row>
    <row r="78" spans="3:7" x14ac:dyDescent="0.25">
      <c r="C78">
        <v>0</v>
      </c>
      <c r="D78" t="str">
        <f t="shared" si="4"/>
        <v/>
      </c>
      <c r="E78" t="str">
        <f t="shared" si="5"/>
        <v/>
      </c>
      <c r="F78" t="str">
        <f t="shared" si="6"/>
        <v/>
      </c>
      <c r="G78" t="str">
        <f t="shared" si="7"/>
        <v/>
      </c>
    </row>
    <row r="79" spans="3:7" x14ac:dyDescent="0.25">
      <c r="C79">
        <v>0</v>
      </c>
      <c r="D79" t="str">
        <f t="shared" si="4"/>
        <v/>
      </c>
      <c r="E79" t="str">
        <f t="shared" si="5"/>
        <v/>
      </c>
      <c r="F79" t="str">
        <f t="shared" si="6"/>
        <v/>
      </c>
      <c r="G79" t="str">
        <f t="shared" si="7"/>
        <v/>
      </c>
    </row>
    <row r="80" spans="3:7" x14ac:dyDescent="0.25">
      <c r="C80">
        <v>0</v>
      </c>
      <c r="D80" t="str">
        <f t="shared" si="4"/>
        <v/>
      </c>
      <c r="E80" t="str">
        <f t="shared" si="5"/>
        <v/>
      </c>
      <c r="F80" t="str">
        <f t="shared" si="6"/>
        <v/>
      </c>
      <c r="G80" t="str">
        <f t="shared" si="7"/>
        <v/>
      </c>
    </row>
    <row r="81" spans="3:7" x14ac:dyDescent="0.25">
      <c r="C81">
        <v>0</v>
      </c>
      <c r="D81" t="str">
        <f t="shared" si="4"/>
        <v/>
      </c>
      <c r="E81" t="str">
        <f t="shared" si="5"/>
        <v/>
      </c>
      <c r="F81" t="str">
        <f t="shared" si="6"/>
        <v/>
      </c>
      <c r="G81" t="str">
        <f t="shared" si="7"/>
        <v/>
      </c>
    </row>
    <row r="82" spans="3:7" x14ac:dyDescent="0.25">
      <c r="C82">
        <v>0</v>
      </c>
      <c r="D82" t="str">
        <f t="shared" si="4"/>
        <v/>
      </c>
      <c r="E82" t="str">
        <f t="shared" si="5"/>
        <v/>
      </c>
      <c r="F82" t="str">
        <f t="shared" si="6"/>
        <v/>
      </c>
      <c r="G82" t="str">
        <f t="shared" si="7"/>
        <v/>
      </c>
    </row>
    <row r="83" spans="3:7" x14ac:dyDescent="0.25">
      <c r="C83">
        <v>0</v>
      </c>
      <c r="D83" t="str">
        <f t="shared" si="4"/>
        <v/>
      </c>
      <c r="E83" t="str">
        <f t="shared" si="5"/>
        <v/>
      </c>
      <c r="F83" t="str">
        <f t="shared" si="6"/>
        <v/>
      </c>
      <c r="G83" t="str">
        <f t="shared" si="7"/>
        <v/>
      </c>
    </row>
    <row r="84" spans="3:7" x14ac:dyDescent="0.25">
      <c r="C84">
        <v>0</v>
      </c>
      <c r="D84" t="str">
        <f t="shared" si="4"/>
        <v/>
      </c>
      <c r="E84" t="str">
        <f t="shared" si="5"/>
        <v/>
      </c>
      <c r="F84" t="str">
        <f t="shared" si="6"/>
        <v/>
      </c>
      <c r="G84" t="str">
        <f t="shared" si="7"/>
        <v/>
      </c>
    </row>
    <row r="85" spans="3:7" x14ac:dyDescent="0.25">
      <c r="C85">
        <v>0</v>
      </c>
      <c r="D85" t="str">
        <f t="shared" si="4"/>
        <v/>
      </c>
      <c r="E85" t="str">
        <f t="shared" si="5"/>
        <v/>
      </c>
      <c r="F85" t="str">
        <f t="shared" si="6"/>
        <v/>
      </c>
      <c r="G85" t="str">
        <f t="shared" si="7"/>
        <v/>
      </c>
    </row>
    <row r="86" spans="3:7" x14ac:dyDescent="0.25">
      <c r="C86">
        <v>0</v>
      </c>
      <c r="D86" t="str">
        <f t="shared" si="4"/>
        <v/>
      </c>
      <c r="E86" t="str">
        <f t="shared" si="5"/>
        <v/>
      </c>
      <c r="F86" t="str">
        <f t="shared" si="6"/>
        <v/>
      </c>
      <c r="G86" t="str">
        <f t="shared" si="7"/>
        <v/>
      </c>
    </row>
    <row r="87" spans="3:7" x14ac:dyDescent="0.25">
      <c r="C87">
        <v>0</v>
      </c>
      <c r="D87" t="str">
        <f t="shared" si="4"/>
        <v/>
      </c>
      <c r="E87" t="str">
        <f t="shared" si="5"/>
        <v/>
      </c>
      <c r="F87" t="str">
        <f t="shared" si="6"/>
        <v/>
      </c>
      <c r="G87" t="str">
        <f t="shared" si="7"/>
        <v/>
      </c>
    </row>
    <row r="88" spans="3:7" x14ac:dyDescent="0.25">
      <c r="C88">
        <v>0</v>
      </c>
      <c r="D88" t="str">
        <f t="shared" si="4"/>
        <v/>
      </c>
      <c r="E88" t="str">
        <f t="shared" si="5"/>
        <v/>
      </c>
      <c r="F88" t="str">
        <f t="shared" si="6"/>
        <v/>
      </c>
      <c r="G88" t="str">
        <f t="shared" si="7"/>
        <v/>
      </c>
    </row>
    <row r="89" spans="3:7" x14ac:dyDescent="0.25">
      <c r="C89">
        <v>0</v>
      </c>
      <c r="D89" t="str">
        <f t="shared" si="4"/>
        <v/>
      </c>
      <c r="E89" t="str">
        <f t="shared" si="5"/>
        <v/>
      </c>
      <c r="F89" t="str">
        <f t="shared" si="6"/>
        <v/>
      </c>
      <c r="G89" t="str">
        <f t="shared" si="7"/>
        <v/>
      </c>
    </row>
    <row r="90" spans="3:7" x14ac:dyDescent="0.25">
      <c r="C90">
        <v>0</v>
      </c>
      <c r="D90" t="str">
        <f t="shared" ref="D90:D121" si="8">IF(OR(C90 = "Media", C90="Alta",C90="Altissima"),"Altissimo","")</f>
        <v/>
      </c>
      <c r="E90" t="str">
        <f t="shared" ref="E90:E121" si="9">IF(C90="Bassa","Alto","")</f>
        <v/>
      </c>
      <c r="F90" t="str">
        <f t="shared" ref="F90:F121" si="10">IF(C90="Molto bassa","Medio","")</f>
        <v/>
      </c>
      <c r="G90" t="str">
        <f t="shared" ref="G90:G121" si="11">CONCATENATE(D90,E90,F90)</f>
        <v/>
      </c>
    </row>
    <row r="91" spans="3:7" x14ac:dyDescent="0.25">
      <c r="C91">
        <v>0</v>
      </c>
      <c r="D91" t="str">
        <f t="shared" si="8"/>
        <v/>
      </c>
      <c r="E91" t="str">
        <f t="shared" si="9"/>
        <v/>
      </c>
      <c r="F91" t="str">
        <f t="shared" si="10"/>
        <v/>
      </c>
      <c r="G91" t="str">
        <f t="shared" si="11"/>
        <v/>
      </c>
    </row>
    <row r="92" spans="3:7" x14ac:dyDescent="0.25">
      <c r="C92">
        <v>0</v>
      </c>
      <c r="D92" t="str">
        <f t="shared" si="8"/>
        <v/>
      </c>
      <c r="E92" t="str">
        <f t="shared" si="9"/>
        <v/>
      </c>
      <c r="F92" t="str">
        <f t="shared" si="10"/>
        <v/>
      </c>
      <c r="G92" t="str">
        <f t="shared" si="11"/>
        <v/>
      </c>
    </row>
    <row r="93" spans="3:7" x14ac:dyDescent="0.25">
      <c r="C93">
        <v>0</v>
      </c>
      <c r="D93" t="str">
        <f t="shared" si="8"/>
        <v/>
      </c>
      <c r="E93" t="str">
        <f t="shared" si="9"/>
        <v/>
      </c>
      <c r="F93" t="str">
        <f t="shared" si="10"/>
        <v/>
      </c>
      <c r="G93" t="str">
        <f t="shared" si="11"/>
        <v/>
      </c>
    </row>
    <row r="94" spans="3:7" x14ac:dyDescent="0.25">
      <c r="C94">
        <v>0</v>
      </c>
      <c r="D94" t="str">
        <f t="shared" si="8"/>
        <v/>
      </c>
      <c r="E94" t="str">
        <f t="shared" si="9"/>
        <v/>
      </c>
      <c r="F94" t="str">
        <f t="shared" si="10"/>
        <v/>
      </c>
      <c r="G94" t="str">
        <f t="shared" si="11"/>
        <v/>
      </c>
    </row>
    <row r="95" spans="3:7" x14ac:dyDescent="0.25">
      <c r="C95">
        <v>0</v>
      </c>
      <c r="D95" t="str">
        <f t="shared" si="8"/>
        <v/>
      </c>
      <c r="E95" t="str">
        <f t="shared" si="9"/>
        <v/>
      </c>
      <c r="F95" t="str">
        <f t="shared" si="10"/>
        <v/>
      </c>
      <c r="G95" t="str">
        <f t="shared" si="11"/>
        <v/>
      </c>
    </row>
    <row r="96" spans="3:7" x14ac:dyDescent="0.25">
      <c r="C96">
        <v>0</v>
      </c>
      <c r="D96" t="str">
        <f t="shared" si="8"/>
        <v/>
      </c>
      <c r="E96" t="str">
        <f t="shared" si="9"/>
        <v/>
      </c>
      <c r="F96" t="str">
        <f t="shared" si="10"/>
        <v/>
      </c>
      <c r="G96" t="str">
        <f t="shared" si="11"/>
        <v/>
      </c>
    </row>
    <row r="97" spans="3:7" x14ac:dyDescent="0.25">
      <c r="C97">
        <v>0</v>
      </c>
      <c r="D97" t="str">
        <f t="shared" si="8"/>
        <v/>
      </c>
      <c r="E97" t="str">
        <f t="shared" si="9"/>
        <v/>
      </c>
      <c r="F97" t="str">
        <f t="shared" si="10"/>
        <v/>
      </c>
      <c r="G97" t="str">
        <f t="shared" si="11"/>
        <v/>
      </c>
    </row>
    <row r="98" spans="3:7" x14ac:dyDescent="0.25">
      <c r="C98">
        <v>0</v>
      </c>
      <c r="D98" t="str">
        <f t="shared" si="8"/>
        <v/>
      </c>
      <c r="E98" t="str">
        <f t="shared" si="9"/>
        <v/>
      </c>
      <c r="F98" t="str">
        <f t="shared" si="10"/>
        <v/>
      </c>
      <c r="G98" t="str">
        <f t="shared" si="11"/>
        <v/>
      </c>
    </row>
    <row r="99" spans="3:7" x14ac:dyDescent="0.25">
      <c r="C99">
        <v>0</v>
      </c>
      <c r="D99" t="str">
        <f t="shared" si="8"/>
        <v/>
      </c>
      <c r="E99" t="str">
        <f t="shared" si="9"/>
        <v/>
      </c>
      <c r="F99" t="str">
        <f t="shared" si="10"/>
        <v/>
      </c>
      <c r="G99" t="str">
        <f t="shared" si="11"/>
        <v/>
      </c>
    </row>
    <row r="100" spans="3:7" x14ac:dyDescent="0.25">
      <c r="C100">
        <v>0</v>
      </c>
      <c r="D100" t="str">
        <f t="shared" si="8"/>
        <v/>
      </c>
      <c r="E100" t="str">
        <f t="shared" si="9"/>
        <v/>
      </c>
      <c r="F100" t="str">
        <f t="shared" si="10"/>
        <v/>
      </c>
      <c r="G100" t="str">
        <f t="shared" si="11"/>
        <v/>
      </c>
    </row>
    <row r="101" spans="3:7" x14ac:dyDescent="0.25">
      <c r="C101">
        <v>0</v>
      </c>
      <c r="D101" t="str">
        <f t="shared" si="8"/>
        <v/>
      </c>
      <c r="E101" t="str">
        <f t="shared" si="9"/>
        <v/>
      </c>
      <c r="F101" t="str">
        <f t="shared" si="10"/>
        <v/>
      </c>
      <c r="G101" t="str">
        <f t="shared" si="11"/>
        <v/>
      </c>
    </row>
    <row r="102" spans="3:7" x14ac:dyDescent="0.25">
      <c r="C102">
        <v>0</v>
      </c>
      <c r="D102" t="str">
        <f t="shared" si="8"/>
        <v/>
      </c>
      <c r="E102" t="str">
        <f t="shared" si="9"/>
        <v/>
      </c>
      <c r="F102" t="str">
        <f t="shared" si="10"/>
        <v/>
      </c>
      <c r="G102" t="str">
        <f t="shared" si="11"/>
        <v/>
      </c>
    </row>
    <row r="103" spans="3:7" x14ac:dyDescent="0.25">
      <c r="C103">
        <v>0</v>
      </c>
      <c r="D103" t="str">
        <f t="shared" si="8"/>
        <v/>
      </c>
      <c r="E103" t="str">
        <f t="shared" si="9"/>
        <v/>
      </c>
      <c r="F103" t="str">
        <f t="shared" si="10"/>
        <v/>
      </c>
      <c r="G103" t="str">
        <f t="shared" si="11"/>
        <v/>
      </c>
    </row>
    <row r="104" spans="3:7" x14ac:dyDescent="0.25">
      <c r="C104">
        <v>0</v>
      </c>
      <c r="D104" t="str">
        <f t="shared" si="8"/>
        <v/>
      </c>
      <c r="E104" t="str">
        <f t="shared" si="9"/>
        <v/>
      </c>
      <c r="F104" t="str">
        <f t="shared" si="10"/>
        <v/>
      </c>
      <c r="G104" t="str">
        <f t="shared" si="11"/>
        <v/>
      </c>
    </row>
    <row r="105" spans="3:7" x14ac:dyDescent="0.25">
      <c r="C105">
        <v>0</v>
      </c>
      <c r="D105" t="str">
        <f t="shared" si="8"/>
        <v/>
      </c>
      <c r="E105" t="str">
        <f t="shared" si="9"/>
        <v/>
      </c>
      <c r="F105" t="str">
        <f t="shared" si="10"/>
        <v/>
      </c>
      <c r="G105" t="str">
        <f t="shared" si="11"/>
        <v/>
      </c>
    </row>
    <row r="106" spans="3:7" x14ac:dyDescent="0.25">
      <c r="C106">
        <v>0</v>
      </c>
      <c r="D106" t="str">
        <f t="shared" si="8"/>
        <v/>
      </c>
      <c r="E106" t="str">
        <f t="shared" si="9"/>
        <v/>
      </c>
      <c r="F106" t="str">
        <f t="shared" si="10"/>
        <v/>
      </c>
      <c r="G106" t="str">
        <f t="shared" si="11"/>
        <v/>
      </c>
    </row>
    <row r="107" spans="3:7" x14ac:dyDescent="0.25">
      <c r="C107">
        <v>0</v>
      </c>
      <c r="D107" t="str">
        <f t="shared" si="8"/>
        <v/>
      </c>
      <c r="E107" t="str">
        <f t="shared" si="9"/>
        <v/>
      </c>
      <c r="F107" t="str">
        <f t="shared" si="10"/>
        <v/>
      </c>
      <c r="G107" t="str">
        <f t="shared" si="11"/>
        <v/>
      </c>
    </row>
    <row r="108" spans="3:7" x14ac:dyDescent="0.25">
      <c r="C108">
        <v>0</v>
      </c>
      <c r="D108" t="str">
        <f t="shared" si="8"/>
        <v/>
      </c>
      <c r="E108" t="str">
        <f t="shared" si="9"/>
        <v/>
      </c>
      <c r="F108" t="str">
        <f t="shared" si="10"/>
        <v/>
      </c>
      <c r="G108" t="str">
        <f t="shared" si="11"/>
        <v/>
      </c>
    </row>
    <row r="109" spans="3:7" x14ac:dyDescent="0.25">
      <c r="C109">
        <v>0</v>
      </c>
      <c r="D109" t="str">
        <f t="shared" si="8"/>
        <v/>
      </c>
      <c r="E109" t="str">
        <f t="shared" si="9"/>
        <v/>
      </c>
      <c r="F109" t="str">
        <f t="shared" si="10"/>
        <v/>
      </c>
      <c r="G109" t="str">
        <f t="shared" si="11"/>
        <v/>
      </c>
    </row>
    <row r="110" spans="3:7" x14ac:dyDescent="0.25">
      <c r="C110">
        <v>0</v>
      </c>
      <c r="D110" t="str">
        <f t="shared" si="8"/>
        <v/>
      </c>
      <c r="E110" t="str">
        <f t="shared" si="9"/>
        <v/>
      </c>
      <c r="F110" t="str">
        <f t="shared" si="10"/>
        <v/>
      </c>
      <c r="G110" t="str">
        <f t="shared" si="11"/>
        <v/>
      </c>
    </row>
    <row r="111" spans="3:7" x14ac:dyDescent="0.25">
      <c r="C111">
        <v>0</v>
      </c>
      <c r="D111" t="str">
        <f t="shared" si="8"/>
        <v/>
      </c>
      <c r="E111" t="str">
        <f t="shared" si="9"/>
        <v/>
      </c>
      <c r="F111" t="str">
        <f t="shared" si="10"/>
        <v/>
      </c>
      <c r="G111" t="str">
        <f t="shared" si="11"/>
        <v/>
      </c>
    </row>
    <row r="112" spans="3:7" x14ac:dyDescent="0.25">
      <c r="C112">
        <v>0</v>
      </c>
      <c r="D112" t="str">
        <f t="shared" si="8"/>
        <v/>
      </c>
      <c r="E112" t="str">
        <f t="shared" si="9"/>
        <v/>
      </c>
      <c r="F112" t="str">
        <f t="shared" si="10"/>
        <v/>
      </c>
      <c r="G112" t="str">
        <f t="shared" si="11"/>
        <v/>
      </c>
    </row>
    <row r="113" spans="3:7" x14ac:dyDescent="0.25">
      <c r="C113">
        <v>0</v>
      </c>
      <c r="D113" t="str">
        <f t="shared" si="8"/>
        <v/>
      </c>
      <c r="E113" t="str">
        <f t="shared" si="9"/>
        <v/>
      </c>
      <c r="F113" t="str">
        <f t="shared" si="10"/>
        <v/>
      </c>
      <c r="G113" t="str">
        <f t="shared" si="11"/>
        <v/>
      </c>
    </row>
    <row r="114" spans="3:7" x14ac:dyDescent="0.25">
      <c r="C114">
        <v>0</v>
      </c>
      <c r="D114" t="str">
        <f t="shared" si="8"/>
        <v/>
      </c>
      <c r="E114" t="str">
        <f t="shared" si="9"/>
        <v/>
      </c>
      <c r="F114" t="str">
        <f t="shared" si="10"/>
        <v/>
      </c>
      <c r="G114" t="str">
        <f t="shared" si="11"/>
        <v/>
      </c>
    </row>
    <row r="115" spans="3:7" x14ac:dyDescent="0.25">
      <c r="C115">
        <v>0</v>
      </c>
      <c r="D115" t="str">
        <f t="shared" si="8"/>
        <v/>
      </c>
      <c r="E115" t="str">
        <f t="shared" si="9"/>
        <v/>
      </c>
      <c r="F115" t="str">
        <f t="shared" si="10"/>
        <v/>
      </c>
      <c r="G115" t="str">
        <f t="shared" si="11"/>
        <v/>
      </c>
    </row>
    <row r="116" spans="3:7" x14ac:dyDescent="0.25">
      <c r="C116">
        <v>0</v>
      </c>
      <c r="D116" t="str">
        <f t="shared" si="8"/>
        <v/>
      </c>
      <c r="E116" t="str">
        <f t="shared" si="9"/>
        <v/>
      </c>
      <c r="F116" t="str">
        <f t="shared" si="10"/>
        <v/>
      </c>
      <c r="G116" t="str">
        <f t="shared" si="11"/>
        <v/>
      </c>
    </row>
    <row r="117" spans="3:7" x14ac:dyDescent="0.25">
      <c r="C117">
        <v>0</v>
      </c>
      <c r="D117" t="str">
        <f t="shared" si="8"/>
        <v/>
      </c>
      <c r="E117" t="str">
        <f t="shared" si="9"/>
        <v/>
      </c>
      <c r="F117" t="str">
        <f t="shared" si="10"/>
        <v/>
      </c>
      <c r="G117" t="str">
        <f t="shared" si="11"/>
        <v/>
      </c>
    </row>
    <row r="118" spans="3:7" x14ac:dyDescent="0.25">
      <c r="C118">
        <v>0</v>
      </c>
      <c r="D118" t="str">
        <f t="shared" si="8"/>
        <v/>
      </c>
      <c r="E118" t="str">
        <f t="shared" si="9"/>
        <v/>
      </c>
      <c r="F118" t="str">
        <f t="shared" si="10"/>
        <v/>
      </c>
      <c r="G118" t="str">
        <f t="shared" si="11"/>
        <v/>
      </c>
    </row>
    <row r="119" spans="3:7" x14ac:dyDescent="0.25">
      <c r="C119">
        <v>0</v>
      </c>
      <c r="D119" t="str">
        <f t="shared" si="8"/>
        <v/>
      </c>
      <c r="E119" t="str">
        <f t="shared" si="9"/>
        <v/>
      </c>
      <c r="F119" t="str">
        <f t="shared" si="10"/>
        <v/>
      </c>
      <c r="G119" t="str">
        <f t="shared" si="11"/>
        <v/>
      </c>
    </row>
    <row r="120" spans="3:7" x14ac:dyDescent="0.25">
      <c r="C120">
        <v>0</v>
      </c>
      <c r="D120" t="str">
        <f t="shared" si="8"/>
        <v/>
      </c>
      <c r="E120" t="str">
        <f t="shared" si="9"/>
        <v/>
      </c>
      <c r="F120" t="str">
        <f t="shared" si="10"/>
        <v/>
      </c>
      <c r="G120" t="str">
        <f t="shared" si="11"/>
        <v/>
      </c>
    </row>
    <row r="121" spans="3:7" x14ac:dyDescent="0.25">
      <c r="C121">
        <v>0</v>
      </c>
      <c r="D121" t="str">
        <f t="shared" si="8"/>
        <v/>
      </c>
      <c r="E121" t="str">
        <f t="shared" si="9"/>
        <v/>
      </c>
      <c r="F121" t="str">
        <f t="shared" si="10"/>
        <v/>
      </c>
      <c r="G121" t="str">
        <f t="shared" si="11"/>
        <v/>
      </c>
    </row>
    <row r="122" spans="3:7" x14ac:dyDescent="0.25">
      <c r="C122">
        <v>0</v>
      </c>
      <c r="D122" t="str">
        <f t="shared" ref="D122:D128" si="12">IF(OR(C122 = "Media", C122="Alta",C122="Altissima"),"Altissimo","")</f>
        <v/>
      </c>
      <c r="E122" t="str">
        <f t="shared" ref="E122:E128" si="13">IF(C122="Bassa","Alto","")</f>
        <v/>
      </c>
      <c r="F122" t="str">
        <f t="shared" ref="F122:F128" si="14">IF(C122="Molto bassa","Medio","")</f>
        <v/>
      </c>
      <c r="G122" t="str">
        <f t="shared" ref="G122:G128" si="15">CONCATENATE(D122,E122,F122)</f>
        <v/>
      </c>
    </row>
    <row r="123" spans="3:7" x14ac:dyDescent="0.25">
      <c r="C123">
        <v>0</v>
      </c>
      <c r="D123" t="str">
        <f t="shared" si="12"/>
        <v/>
      </c>
      <c r="E123" t="str">
        <f t="shared" si="13"/>
        <v/>
      </c>
      <c r="F123" t="str">
        <f t="shared" si="14"/>
        <v/>
      </c>
      <c r="G123" t="str">
        <f t="shared" si="15"/>
        <v/>
      </c>
    </row>
    <row r="124" spans="3:7" x14ac:dyDescent="0.25">
      <c r="C124">
        <v>0</v>
      </c>
      <c r="D124" t="str">
        <f t="shared" si="12"/>
        <v/>
      </c>
      <c r="E124" t="str">
        <f t="shared" si="13"/>
        <v/>
      </c>
      <c r="F124" t="str">
        <f t="shared" si="14"/>
        <v/>
      </c>
      <c r="G124" t="str">
        <f t="shared" si="15"/>
        <v/>
      </c>
    </row>
    <row r="125" spans="3:7" x14ac:dyDescent="0.25">
      <c r="C125">
        <v>0</v>
      </c>
      <c r="D125" t="str">
        <f t="shared" si="12"/>
        <v/>
      </c>
      <c r="E125" t="str">
        <f t="shared" si="13"/>
        <v/>
      </c>
      <c r="F125" t="str">
        <f t="shared" si="14"/>
        <v/>
      </c>
      <c r="G125" t="str">
        <f t="shared" si="15"/>
        <v/>
      </c>
    </row>
    <row r="126" spans="3:7" x14ac:dyDescent="0.25">
      <c r="C126">
        <v>0</v>
      </c>
      <c r="D126" t="str">
        <f t="shared" si="12"/>
        <v/>
      </c>
      <c r="E126" t="str">
        <f t="shared" si="13"/>
        <v/>
      </c>
      <c r="F126" t="str">
        <f t="shared" si="14"/>
        <v/>
      </c>
      <c r="G126" t="str">
        <f t="shared" si="15"/>
        <v/>
      </c>
    </row>
    <row r="127" spans="3:7" x14ac:dyDescent="0.25">
      <c r="C127">
        <v>0</v>
      </c>
      <c r="D127" t="str">
        <f t="shared" si="12"/>
        <v/>
      </c>
      <c r="E127" t="str">
        <f t="shared" si="13"/>
        <v/>
      </c>
      <c r="F127" t="str">
        <f t="shared" si="14"/>
        <v/>
      </c>
      <c r="G127" t="str">
        <f t="shared" si="15"/>
        <v/>
      </c>
    </row>
    <row r="128" spans="3:7" x14ac:dyDescent="0.25">
      <c r="C128">
        <v>0</v>
      </c>
      <c r="D128" t="str">
        <f t="shared" si="12"/>
        <v/>
      </c>
      <c r="E128" t="str">
        <f t="shared" si="13"/>
        <v/>
      </c>
      <c r="F128" t="str">
        <f t="shared" si="14"/>
        <v/>
      </c>
      <c r="G128" t="str">
        <f t="shared" si="15"/>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Sezione_generale_</vt:lpstr>
      <vt:lpstr>Sezione_generale_old</vt:lpstr>
      <vt:lpstr>Mappatura_processi_ufficio</vt:lpstr>
      <vt:lpstr>competenze</vt:lpstr>
      <vt:lpstr>Parametri</vt:lpstr>
      <vt:lpstr>competenze!Area_stampa</vt:lpstr>
      <vt:lpstr>Mappatura_processi_ufficio!Area_stampa</vt:lpstr>
      <vt:lpstr>impatto</vt:lpstr>
      <vt:lpstr>probabilita</vt:lpstr>
      <vt:lpstr>risultato</vt:lpstr>
      <vt:lpstr>soggetti</vt:lpstr>
      <vt:lpstr>tipologiaattivita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Bruno - ERSU di Palermo" &lt;ernesto.bruno@ersupalermo.it&gt;</dc:creator>
  <cp:lastModifiedBy>ernesto bruno</cp:lastModifiedBy>
  <cp:lastPrinted>2019-02-04T10:57:16Z</cp:lastPrinted>
  <dcterms:created xsi:type="dcterms:W3CDTF">2014-07-11T10:05:14Z</dcterms:created>
  <dcterms:modified xsi:type="dcterms:W3CDTF">2021-03-29T11:22:49Z</dcterms:modified>
</cp:coreProperties>
</file>