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G:\Il mio Drive\Cloud_ERSUPA\direzione\PTPCT\PTPCT 2021_2023\Allegato 2\"/>
    </mc:Choice>
  </mc:AlternateContent>
  <xr:revisionPtr revIDLastSave="0" documentId="13_ncr:1_{E690BD2A-F69E-4473-9431-3E40AEE0FC11}" xr6:coauthVersionLast="36" xr6:coauthVersionMax="36" xr10:uidLastSave="{00000000-0000-0000-0000-000000000000}"/>
  <bookViews>
    <workbookView xWindow="0" yWindow="0" windowWidth="28800" windowHeight="12210" xr2:uid="{00000000-000D-0000-FFFF-FFFF00000000}"/>
  </bookViews>
  <sheets>
    <sheet name="Sezione_generale_" sheetId="1" r:id="rId1"/>
    <sheet name="Sezione_generale_old" sheetId="2" state="hidden" r:id="rId2"/>
    <sheet name="Mappatura_processi_Ufficio" sheetId="3" r:id="rId3"/>
    <sheet name="competenze" sheetId="4" state="hidden" r:id="rId4"/>
    <sheet name="Parametri" sheetId="5" state="hidden" r:id="rId5"/>
  </sheets>
  <externalReferences>
    <externalReference r:id="rId6"/>
    <externalReference r:id="rId7"/>
  </externalReferences>
  <definedNames>
    <definedName name="_xlnm.Print_Area" localSheetId="3">competenze!$B$1:$D$34</definedName>
    <definedName name="_xlnm.Print_Area" localSheetId="2">Mappatura_processi_Ufficio!$A$2:$G$32</definedName>
    <definedName name="attivita">Parametri!$D$11:$D$13</definedName>
    <definedName name="attività">Parametri!$B$11:$B$12</definedName>
    <definedName name="Direzione">!#REF!</definedName>
    <definedName name="esecutoreazione">Parametri!$G$3:$G$12</definedName>
    <definedName name="fonti">Parametri!$L$17:$L$23</definedName>
    <definedName name="impatto">Parametri!$D$18:$D$19</definedName>
    <definedName name="probabilita">Parametri!$B$18:$B$22</definedName>
    <definedName name="Profilo_dirigente" localSheetId="3">[1]Parametri!$B$2:$B$6</definedName>
    <definedName name="Profilo_dirigente" localSheetId="0">[1]Parametri!$B$2:$B$6</definedName>
    <definedName name="Profilo_dirigente">!#REF!</definedName>
    <definedName name="responsabilità">Parametri!$B$3:$B$8</definedName>
    <definedName name="risultato">Parametri!$F$18:$F$20</definedName>
    <definedName name="Struttura">!#REF!</definedName>
    <definedName name="Tipo_relazione">!#REF!</definedName>
    <definedName name="_xlnm.Print_Titles" localSheetId="2">Mappatura_processi_Ufficio!$1:$2</definedName>
    <definedName name="ufficio">!#REF!</definedName>
    <definedName name="ufficio_di_destinazione">[2]parametri!$A$2:$A$34</definedName>
  </definedNames>
  <calcPr calcId="191029" concurrentCalc="0"/>
</workbook>
</file>

<file path=xl/calcChain.xml><?xml version="1.0" encoding="utf-8"?>
<calcChain xmlns="http://schemas.openxmlformats.org/spreadsheetml/2006/main">
  <c r="A4" i="3" l="1"/>
  <c r="F129" i="5"/>
  <c r="E129" i="5"/>
  <c r="D129" i="5"/>
  <c r="G129" i="5"/>
  <c r="F128" i="5"/>
  <c r="E128" i="5"/>
  <c r="D128" i="5"/>
  <c r="F127" i="5"/>
  <c r="E127" i="5"/>
  <c r="D127" i="5"/>
  <c r="G127" i="5"/>
  <c r="F126" i="5"/>
  <c r="E126" i="5"/>
  <c r="D126" i="5"/>
  <c r="F125" i="5"/>
  <c r="E125" i="5"/>
  <c r="D125" i="5"/>
  <c r="F124" i="5"/>
  <c r="E124" i="5"/>
  <c r="D124" i="5"/>
  <c r="F123" i="5"/>
  <c r="E123" i="5"/>
  <c r="D123" i="5"/>
  <c r="G123" i="5"/>
  <c r="F122" i="5"/>
  <c r="E122" i="5"/>
  <c r="D122" i="5"/>
  <c r="F121" i="5"/>
  <c r="E121" i="5"/>
  <c r="D121" i="5"/>
  <c r="F120" i="5"/>
  <c r="E120" i="5"/>
  <c r="D120" i="5"/>
  <c r="F119" i="5"/>
  <c r="E119" i="5"/>
  <c r="D119" i="5"/>
  <c r="G119" i="5"/>
  <c r="F118" i="5"/>
  <c r="E118" i="5"/>
  <c r="D118" i="5"/>
  <c r="F117" i="5"/>
  <c r="E117" i="5"/>
  <c r="D117" i="5"/>
  <c r="F116" i="5"/>
  <c r="E116" i="5"/>
  <c r="D116" i="5"/>
  <c r="F115" i="5"/>
  <c r="E115" i="5"/>
  <c r="D115" i="5"/>
  <c r="G115" i="5"/>
  <c r="F114" i="5"/>
  <c r="E114" i="5"/>
  <c r="D114" i="5"/>
  <c r="F113" i="5"/>
  <c r="E113" i="5"/>
  <c r="D113" i="5"/>
  <c r="F112" i="5"/>
  <c r="E112" i="5"/>
  <c r="D112" i="5"/>
  <c r="F111" i="5"/>
  <c r="E111" i="5"/>
  <c r="D111" i="5"/>
  <c r="G111" i="5"/>
  <c r="F110" i="5"/>
  <c r="E110" i="5"/>
  <c r="D110" i="5"/>
  <c r="F109" i="5"/>
  <c r="E109" i="5"/>
  <c r="D109" i="5"/>
  <c r="F108" i="5"/>
  <c r="E108" i="5"/>
  <c r="D108" i="5"/>
  <c r="F107" i="5"/>
  <c r="E107" i="5"/>
  <c r="D107" i="5"/>
  <c r="G107" i="5"/>
  <c r="F106" i="5"/>
  <c r="E106" i="5"/>
  <c r="D106" i="5"/>
  <c r="F105" i="5"/>
  <c r="E105" i="5"/>
  <c r="D105" i="5"/>
  <c r="F104" i="5"/>
  <c r="E104" i="5"/>
  <c r="D104" i="5"/>
  <c r="F103" i="5"/>
  <c r="E103" i="5"/>
  <c r="D103" i="5"/>
  <c r="G103" i="5"/>
  <c r="F102" i="5"/>
  <c r="E102" i="5"/>
  <c r="D102" i="5"/>
  <c r="F101" i="5"/>
  <c r="E101" i="5"/>
  <c r="D101" i="5"/>
  <c r="F100" i="5"/>
  <c r="E100" i="5"/>
  <c r="D100" i="5"/>
  <c r="F99" i="5"/>
  <c r="E99" i="5"/>
  <c r="D99" i="5"/>
  <c r="G99" i="5"/>
  <c r="F98" i="5"/>
  <c r="E98" i="5"/>
  <c r="D98" i="5"/>
  <c r="F97" i="5"/>
  <c r="E97" i="5"/>
  <c r="D97" i="5"/>
  <c r="F96" i="5"/>
  <c r="E96" i="5"/>
  <c r="D96" i="5"/>
  <c r="F95" i="5"/>
  <c r="E95" i="5"/>
  <c r="D95" i="5"/>
  <c r="G95" i="5"/>
  <c r="F94" i="5"/>
  <c r="E94" i="5"/>
  <c r="D94" i="5"/>
  <c r="F93" i="5"/>
  <c r="E93" i="5"/>
  <c r="D93" i="5"/>
  <c r="F92" i="5"/>
  <c r="E92" i="5"/>
  <c r="D92" i="5"/>
  <c r="F91" i="5"/>
  <c r="E91" i="5"/>
  <c r="D91" i="5"/>
  <c r="G91" i="5"/>
  <c r="F90" i="5"/>
  <c r="E90" i="5"/>
  <c r="D90" i="5"/>
  <c r="F89" i="5"/>
  <c r="E89" i="5"/>
  <c r="D89" i="5"/>
  <c r="F88" i="5"/>
  <c r="E88" i="5"/>
  <c r="D88" i="5"/>
  <c r="F87" i="5"/>
  <c r="E87" i="5"/>
  <c r="D87" i="5"/>
  <c r="G87" i="5"/>
  <c r="F86" i="5"/>
  <c r="E86" i="5"/>
  <c r="D86" i="5"/>
  <c r="F85" i="5"/>
  <c r="E85" i="5"/>
  <c r="D85" i="5"/>
  <c r="F84" i="5"/>
  <c r="E84" i="5"/>
  <c r="D84" i="5"/>
  <c r="F83" i="5"/>
  <c r="E83" i="5"/>
  <c r="D83" i="5"/>
  <c r="G83" i="5"/>
  <c r="F82" i="5"/>
  <c r="E82" i="5"/>
  <c r="D82" i="5"/>
  <c r="F81" i="5"/>
  <c r="E81" i="5"/>
  <c r="D81" i="5"/>
  <c r="F80" i="5"/>
  <c r="E80" i="5"/>
  <c r="D80" i="5"/>
  <c r="F79" i="5"/>
  <c r="E79" i="5"/>
  <c r="D79" i="5"/>
  <c r="G79" i="5"/>
  <c r="F78" i="5"/>
  <c r="E78" i="5"/>
  <c r="D78" i="5"/>
  <c r="F77" i="5"/>
  <c r="E77" i="5"/>
  <c r="D77" i="5"/>
  <c r="F76" i="5"/>
  <c r="E76" i="5"/>
  <c r="D76" i="5"/>
  <c r="F75" i="5"/>
  <c r="E75" i="5"/>
  <c r="D75" i="5"/>
  <c r="G75" i="5"/>
  <c r="F74" i="5"/>
  <c r="E74" i="5"/>
  <c r="D74" i="5"/>
  <c r="F73" i="5"/>
  <c r="E73" i="5"/>
  <c r="D73" i="5"/>
  <c r="F72" i="5"/>
  <c r="E72" i="5"/>
  <c r="D72" i="5"/>
  <c r="F71" i="5"/>
  <c r="E71" i="5"/>
  <c r="D71" i="5"/>
  <c r="G71" i="5"/>
  <c r="F70" i="5"/>
  <c r="E70" i="5"/>
  <c r="D70" i="5"/>
  <c r="F69" i="5"/>
  <c r="E69" i="5"/>
  <c r="D69" i="5"/>
  <c r="F68" i="5"/>
  <c r="E68" i="5"/>
  <c r="D68" i="5"/>
  <c r="F67" i="5"/>
  <c r="E67" i="5"/>
  <c r="D67" i="5"/>
  <c r="G67" i="5"/>
  <c r="F66" i="5"/>
  <c r="E66" i="5"/>
  <c r="D66" i="5"/>
  <c r="F65" i="5"/>
  <c r="E65" i="5"/>
  <c r="D65" i="5"/>
  <c r="F64" i="5"/>
  <c r="E64" i="5"/>
  <c r="D64" i="5"/>
  <c r="F63" i="5"/>
  <c r="E63" i="5"/>
  <c r="D63" i="5"/>
  <c r="G63" i="5"/>
  <c r="F62" i="5"/>
  <c r="E62" i="5"/>
  <c r="D62" i="5"/>
  <c r="F61" i="5"/>
  <c r="E61" i="5"/>
  <c r="D61" i="5"/>
  <c r="F60" i="5"/>
  <c r="E60" i="5"/>
  <c r="D60" i="5"/>
  <c r="F59" i="5"/>
  <c r="E59" i="5"/>
  <c r="D59" i="5"/>
  <c r="G59" i="5"/>
  <c r="F58" i="5"/>
  <c r="E58" i="5"/>
  <c r="D58" i="5"/>
  <c r="F57" i="5"/>
  <c r="E57" i="5"/>
  <c r="D57" i="5"/>
  <c r="F56" i="5"/>
  <c r="E56" i="5"/>
  <c r="D56" i="5"/>
  <c r="F55" i="5"/>
  <c r="E55" i="5"/>
  <c r="D55" i="5"/>
  <c r="G55" i="5"/>
  <c r="F54" i="5"/>
  <c r="E54" i="5"/>
  <c r="D54" i="5"/>
  <c r="F53" i="5"/>
  <c r="E53" i="5"/>
  <c r="D53" i="5"/>
  <c r="F52" i="5"/>
  <c r="E52" i="5"/>
  <c r="D52" i="5"/>
  <c r="F51" i="5"/>
  <c r="E51" i="5"/>
  <c r="D51" i="5"/>
  <c r="G51" i="5"/>
  <c r="F50" i="5"/>
  <c r="E50" i="5"/>
  <c r="D50" i="5"/>
  <c r="F49" i="5"/>
  <c r="E49" i="5"/>
  <c r="D49" i="5"/>
  <c r="F48" i="5"/>
  <c r="E48" i="5"/>
  <c r="D48" i="5"/>
  <c r="F47" i="5"/>
  <c r="E47" i="5"/>
  <c r="D47" i="5"/>
  <c r="G47" i="5"/>
  <c r="F46" i="5"/>
  <c r="E46" i="5"/>
  <c r="D46" i="5"/>
  <c r="F45" i="5"/>
  <c r="E45" i="5"/>
  <c r="D45" i="5"/>
  <c r="F44" i="5"/>
  <c r="E44" i="5"/>
  <c r="D44" i="5"/>
  <c r="G44" i="5"/>
  <c r="F43" i="5"/>
  <c r="E43" i="5"/>
  <c r="D43" i="5"/>
  <c r="G43" i="5"/>
  <c r="F42" i="5"/>
  <c r="E42" i="5"/>
  <c r="D42" i="5"/>
  <c r="G42" i="5"/>
  <c r="F41" i="5"/>
  <c r="E41" i="5"/>
  <c r="D41" i="5"/>
  <c r="G41" i="5"/>
  <c r="F40" i="5"/>
  <c r="E40" i="5"/>
  <c r="D40" i="5"/>
  <c r="G40" i="5"/>
  <c r="F39" i="5"/>
  <c r="E39" i="5"/>
  <c r="D39" i="5"/>
  <c r="G39" i="5"/>
  <c r="F38" i="5"/>
  <c r="E38" i="5"/>
  <c r="D38" i="5"/>
  <c r="G38" i="5"/>
  <c r="F37" i="5"/>
  <c r="E37" i="5"/>
  <c r="D37" i="5"/>
  <c r="G37" i="5"/>
  <c r="F36" i="5"/>
  <c r="E36" i="5"/>
  <c r="D36" i="5"/>
  <c r="G36" i="5"/>
  <c r="F35" i="5"/>
  <c r="E35" i="5"/>
  <c r="D35" i="5"/>
  <c r="G35" i="5"/>
  <c r="F34" i="5"/>
  <c r="E34" i="5"/>
  <c r="D34" i="5"/>
  <c r="G34" i="5"/>
  <c r="F33" i="5"/>
  <c r="E33" i="5"/>
  <c r="D33" i="5"/>
  <c r="G33" i="5"/>
  <c r="F32" i="5"/>
  <c r="E32" i="5"/>
  <c r="D32" i="5"/>
  <c r="G32" i="5"/>
  <c r="F31" i="5"/>
  <c r="E31" i="5"/>
  <c r="D31" i="5"/>
  <c r="G31" i="5"/>
  <c r="F30" i="5"/>
  <c r="E30" i="5"/>
  <c r="D30" i="5"/>
  <c r="G30" i="5"/>
  <c r="F29" i="5"/>
  <c r="E29" i="5"/>
  <c r="D29" i="5"/>
  <c r="G29" i="5"/>
  <c r="F28" i="5"/>
  <c r="E28" i="5"/>
  <c r="D28" i="5"/>
  <c r="G28" i="5"/>
  <c r="F27" i="5"/>
  <c r="E27" i="5"/>
  <c r="D27" i="5"/>
  <c r="G27" i="5"/>
  <c r="C5" i="2"/>
  <c r="C3" i="2"/>
  <c r="G46" i="5"/>
  <c r="G50" i="5"/>
  <c r="G54" i="5"/>
  <c r="G58" i="5"/>
  <c r="G62" i="5"/>
  <c r="G66" i="5"/>
  <c r="G70" i="5"/>
  <c r="G74" i="5"/>
  <c r="G78" i="5"/>
  <c r="G82" i="5"/>
  <c r="G86" i="5"/>
  <c r="G90" i="5"/>
  <c r="G94" i="5"/>
  <c r="G98" i="5"/>
  <c r="G102" i="5"/>
  <c r="G106" i="5"/>
  <c r="G110" i="5"/>
  <c r="G114" i="5"/>
  <c r="G118" i="5"/>
  <c r="G122" i="5"/>
  <c r="G126" i="5"/>
  <c r="G45" i="5"/>
  <c r="G49" i="5"/>
  <c r="G53" i="5"/>
  <c r="G57" i="5"/>
  <c r="G61" i="5"/>
  <c r="G65" i="5"/>
  <c r="G69" i="5"/>
  <c r="G73" i="5"/>
  <c r="G77" i="5"/>
  <c r="G81" i="5"/>
  <c r="G85" i="5"/>
  <c r="G89" i="5"/>
  <c r="G93" i="5"/>
  <c r="G97" i="5"/>
  <c r="G101" i="5"/>
  <c r="G105" i="5"/>
  <c r="G109" i="5"/>
  <c r="G113" i="5"/>
  <c r="G117" i="5"/>
  <c r="G121" i="5"/>
  <c r="G125" i="5"/>
  <c r="G48" i="5"/>
  <c r="G52" i="5"/>
  <c r="G56" i="5"/>
  <c r="G60" i="5"/>
  <c r="G64" i="5"/>
  <c r="G68" i="5"/>
  <c r="G72" i="5"/>
  <c r="G76" i="5"/>
  <c r="G80" i="5"/>
  <c r="G84" i="5"/>
  <c r="G88" i="5"/>
  <c r="G92" i="5"/>
  <c r="G96" i="5"/>
  <c r="G100" i="5"/>
  <c r="G104" i="5"/>
  <c r="G108" i="5"/>
  <c r="G112" i="5"/>
  <c r="G116" i="5"/>
  <c r="G120" i="5"/>
  <c r="G124" i="5"/>
  <c r="G128" i="5"/>
</calcChain>
</file>

<file path=xl/sharedStrings.xml><?xml version="1.0" encoding="utf-8"?>
<sst xmlns="http://schemas.openxmlformats.org/spreadsheetml/2006/main" count="797" uniqueCount="328">
  <si>
    <t>Sezione I: INFORMAZIONI DI CARATTERE GENERALE</t>
  </si>
  <si>
    <t xml:space="preserve">Denominazione Ufficio </t>
  </si>
  <si>
    <t>Responsabile della prevenzione della corruzione e della trasparenza</t>
  </si>
  <si>
    <t>RPCT</t>
  </si>
  <si>
    <t>Nominativo Dirigente</t>
  </si>
  <si>
    <t>CIRILLO ANTONELLA</t>
  </si>
  <si>
    <t>Profilo dirigente</t>
  </si>
  <si>
    <t>Processi di competenza dell'Ufficio</t>
  </si>
  <si>
    <t>Denominazione Ufficio (Selezione da menù a tendina)</t>
  </si>
  <si>
    <t>Nominativo Dirigente (Si alimenta automaticamente all'immissione della denominazione Ufficio)</t>
  </si>
  <si>
    <t>Descrizione delle funzioni svolte dall'ufficio  (Si alimenta automaticamente all'immissione della denominazione Ufficio)</t>
  </si>
  <si>
    <t>Mappatura PROCESSI-ATTIVITA'</t>
  </si>
  <si>
    <t xml:space="preserve">Identificazione, analisi e valutazione del rischio corruttivo </t>
  </si>
  <si>
    <t xml:space="preserve">TRATTAMENTO DEL RISCHIO </t>
  </si>
  <si>
    <t>UFFICIO</t>
  </si>
  <si>
    <t>N. PROCESSO</t>
  </si>
  <si>
    <t>AREA DI RISCHIO</t>
  </si>
  <si>
    <t>DESCRIZIONE PROCESSO</t>
  </si>
  <si>
    <t>Respondabilità del Processo</t>
  </si>
  <si>
    <t>DESCRIZIONE  ATTIVITA'</t>
  </si>
  <si>
    <t>DESCRIZIONE DEL COMPORTAMENTO A RISCHIO CORRUZIONE
(EVENTO a RISCHIO)</t>
  </si>
  <si>
    <t>FATTORI ABILITANTI</t>
  </si>
  <si>
    <t>VALUTAZIONE DEL RISCHIO</t>
  </si>
  <si>
    <t xml:space="preserve">MISURE GENERALI </t>
  </si>
  <si>
    <t>MISURE SPECIFICHE</t>
  </si>
  <si>
    <t>TIPOLOGIA MISURE SPECIFICHE</t>
  </si>
  <si>
    <t>PROGRAMMAZIONE MISURA SPECIFICA</t>
  </si>
  <si>
    <t>IMPATTO</t>
  </si>
  <si>
    <t>PROBABILITA'</t>
  </si>
  <si>
    <t>GIUDIZIO SINTETICO</t>
  </si>
  <si>
    <t>MOTIVAZIONE</t>
  </si>
  <si>
    <t>STATO DI ATTUAZIONE AL 1° GENNAIO 2021</t>
  </si>
  <si>
    <t>FASI E TEMPI DI ATTUAZIONE</t>
  </si>
  <si>
    <t>INDICATORI DI ATTUAZIONE</t>
  </si>
  <si>
    <t>VALORE TARGET</t>
  </si>
  <si>
    <t>SOGGETTO RESPONSABILE</t>
  </si>
  <si>
    <t>CONTROLLI, VERIFICHE, ISPEZIONI E SANZIONI</t>
  </si>
  <si>
    <t xml:space="preserve">Elaborazione e monitoraggio del Piano triennale di prevenzione della corruzione e della trasparenza </t>
  </si>
  <si>
    <t>Dirigente/RPCT</t>
  </si>
  <si>
    <t>Dirigente/Funzionario</t>
  </si>
  <si>
    <t>n.a.</t>
  </si>
  <si>
    <t>L'impatto è stato sempre valutato "Altissimo" in considerazione delle funzioni svolte dall'ufficio.</t>
  </si>
  <si>
    <t>Valutazione errata o incongrua della documentazione prodotta allo scopo di ostacolare la piena attuazione della strategia anticorruzione o di alcune parti del PTPCT</t>
  </si>
  <si>
    <t>Scarsa responsabilizzazione interna</t>
  </si>
  <si>
    <t>Altissimo</t>
  </si>
  <si>
    <t>Bassa</t>
  </si>
  <si>
    <t>Alto</t>
  </si>
  <si>
    <t>codice di comportamento</t>
  </si>
  <si>
    <t>Duplice valutazione istruttoria del dirigente e del funzionario preposto (firma congiunta del dirigente e del funzionario)</t>
  </si>
  <si>
    <t>Dirigente</t>
  </si>
  <si>
    <t>Individuazione di modalità operative non facilmente comprensibili o di difficile attuazione al fine di ostacolare una corretta rendicontazione</t>
  </si>
  <si>
    <t>n.i.</t>
  </si>
  <si>
    <t xml:space="preserve">Redazione di una Relazione di monitoraggio incompleta o errata al fine di sviare la strategia anticorruzione </t>
  </si>
  <si>
    <t>Consiglio</t>
  </si>
  <si>
    <t>Gestione delle segnalazioni dei whistleblowers interni</t>
  </si>
  <si>
    <t xml:space="preserve">Deliberato ritardo nell'assegnazione della pratica al funzionario </t>
  </si>
  <si>
    <t>Inosservanza dei termini prescritti</t>
  </si>
  <si>
    <t>Molto bassa</t>
  </si>
  <si>
    <t>Medio</t>
  </si>
  <si>
    <t>Rispetto dei termini procedimentali</t>
  </si>
  <si>
    <t>misura di regolamentazione</t>
  </si>
  <si>
    <t>Errata valutazione sulla presenza o meno dei presupposti di legge o sulla documentazione allegata al fine di favorire (o sfavorire) l'istante</t>
  </si>
  <si>
    <t>Eccessiva discrezionalità</t>
  </si>
  <si>
    <t>Media</t>
  </si>
  <si>
    <t xml:space="preserve">Rispetto delle prescrizioni di legge e di quelle indicate nelle Linee guida </t>
  </si>
  <si>
    <t xml:space="preserve">Dirigente </t>
  </si>
  <si>
    <t>Archiviazione in assenza dei presupposti necessari al fine di favorire (o sfavorire) l'istante</t>
  </si>
  <si>
    <t>Indebito differimento dei termini per l'inoltro della comunicazione</t>
  </si>
  <si>
    <t>Rappresentazione alterata  o incompleta degli elementi informativi richiesti</t>
  </si>
  <si>
    <t>1. Rappresentazione alterata  o incompleta degli elementi di fatto o dei presupposti normativi
2. Indebito differimento dei termini per l'inoltro della comunicazione</t>
  </si>
  <si>
    <t>1. Scarsa responsabilizzazione interna
2. Inosservanza dei termini previsti</t>
  </si>
  <si>
    <t>accesso civico semplice</t>
  </si>
  <si>
    <t>Il rischio è stato valutato complessivamente "Medio" sussistendo uno scarso livello di discrezionalità.</t>
  </si>
  <si>
    <t>Errata pubblicazione del dato, dell'informazione o del documento al fine di  favorire (o sfavorire) l'istante</t>
  </si>
  <si>
    <t>Inosservanza dei termini previsti</t>
  </si>
  <si>
    <t>Riesame del diniego, totale o parziale, o della mancata risposta, all'istanza di accesso civico generalizzato e del provvedimento di rigetto dell'opposizione motivata del controinteressato</t>
  </si>
  <si>
    <t>Archiviazione in assenza dei presupposti di legge al fine di favorire (o sfavorire) l'istante</t>
  </si>
  <si>
    <t>Errata valutazione sulla presenza o meno dei presupposti di legge al fine di  favorire (o sfavorire) l'istante</t>
  </si>
  <si>
    <t>Errata effettuazione del monitoraggio/mancata rilevazione dell'omessa pubblicazione dei dati</t>
  </si>
  <si>
    <t>Mancata/errata effettuazione della verifica sulla pubblicazione</t>
  </si>
  <si>
    <t>MISURA DI REGOLAMENTAZIONE</t>
  </si>
  <si>
    <t>Mancata/errata effettuazione della richiesta</t>
  </si>
  <si>
    <t>Funzionario</t>
  </si>
  <si>
    <t xml:space="preserve">Verifica delle dichiarazioni di inconferibilità/incompatibilità rese dai dirigenti </t>
  </si>
  <si>
    <t>Inosservanza dei criteri di individuazione delle dichiarazioni oggetto di verifica</t>
  </si>
  <si>
    <t>Inadeguatezza o assenza di competenze nel personale dell'ufficio</t>
  </si>
  <si>
    <t>Il rischio è stato considerato "Altissimo" in quanto il processo costituisce al contempo una misura generale di prevenzione della corruzione</t>
  </si>
  <si>
    <t xml:space="preserve">Osservanza delle direttive dell'amministrazione </t>
  </si>
  <si>
    <t>Alta</t>
  </si>
  <si>
    <t>Mancata consultazione</t>
  </si>
  <si>
    <t>Omissione della contestazione</t>
  </si>
  <si>
    <t>Esercizio esclusivo dell'attività</t>
  </si>
  <si>
    <t xml:space="preserve">Duplice valutazione istruttoria del dirigente e del funzionario preposto </t>
  </si>
  <si>
    <t>Omessa valutazione delle controdeduzioni</t>
  </si>
  <si>
    <t>Rappresentazione alterata  o incompleta degli elementi acquisiti in fase istruttoria</t>
  </si>
  <si>
    <t>Mancato avvio del procedimento</t>
  </si>
  <si>
    <t>rappresentazione alterata o incompleta degli elementi acquisiti in fase istruttoria</t>
  </si>
  <si>
    <t>Ufficio</t>
  </si>
  <si>
    <t>Acronimo</t>
  </si>
  <si>
    <t>Competenze</t>
  </si>
  <si>
    <t>Capo Segreteria e Segreteria del Presidente</t>
  </si>
  <si>
    <t>SGPRES</t>
  </si>
  <si>
    <t xml:space="preserve">1. Il Capo segreteria cura i rapporti istituzionali delegati dal Presidente e provvede al coordinamento degli impegni ed alla predisposizione di quanto occorra per i suoi interventi istituzionali. Il Capo Segreteria cura, per conto del Presidente, le pratiche che lo stesso intende gestire direttamente, raccordandosi con il Segretario Generale, e,  ove necessario, con gli Uffici dell’Autorità. Garantisce, inoltre, l’unitarietà di indirizzo delle Unità organizzative in staff al Presidente.
2. Coordina la Segreteria del Presidente che  gestisce l’agenda e i flussi informativi interni ed esterni, cura la sua corrispondenza personale, nonché, in raccordo con il Segretario Generale, gli aspetti di cerimoniale. La Segreteria supporta inoltre il Presidente nella gestione dei servizi di segreteria nell’ambito delle relazioni internazionali. Supporta infine il Portavoce e l’unità organizzativa “Stampa e Comunicazione” nelle attività di competenza.
</t>
  </si>
  <si>
    <t>DINI FEDERICO</t>
  </si>
  <si>
    <t>Affari legali e contenzioso</t>
  </si>
  <si>
    <t>UCOG</t>
  </si>
  <si>
    <t>L’Ufficio “Affari legali e contenzioso” fornisce supporto giuridico alle strutture dell’Autorità. Assicura la gestione del contenzioso giurisdizionale mediante la predisposizione di memorie a supporto del patrocinio legale dell’Avvocatura dello Stato.</t>
  </si>
  <si>
    <t>SARDELLA ELISA</t>
  </si>
  <si>
    <t>Gare e logistica</t>
  </si>
  <si>
    <t>UGARE</t>
  </si>
  <si>
    <t>L’Ufficio “Gare e logistica” assicura l’acquisizione di beni e servizi. Rileva e definisce i fabbisogni in ambito logistico e provvede alla stesura di capitolati; assicura i relativi adempimenti in materia di sicurezza del lavoro; fornisce il servizio di economato e la gestione dei beni strumentali. Gestisce le autovetture di servizio e il servizio di reception e le polizze assicurative.</t>
  </si>
  <si>
    <t>COLANDREA ANTONELLO</t>
  </si>
  <si>
    <t>Esercizio sistemi informativi</t>
  </si>
  <si>
    <t>UESI</t>
  </si>
  <si>
    <t>L’Ufficio “Esercizio sistemi informativi” rileva e definisce i fabbisogni di beni strumentali IT e cura la stesura dei relativi capitolati; gestisce l’infrastruttura hardware e l'infrastruttura fisica del CED; gestisce i test di esercibilità dei sistemi IT e i sistemi IT. Svolge le funzioni di Project management del servizio di disaster recovery e business continuity.</t>
  </si>
  <si>
    <t>VARGIU FRANCESCO</t>
  </si>
  <si>
    <t>Relazioni esterne</t>
  </si>
  <si>
    <t>URE</t>
  </si>
  <si>
    <t>L’Ufficio  favorisce  il  dialogo  tra  l’Autorità  e  i  cittadini,  facilitando  l’accesso   ai   servizi;   a   tal   fi
ne,   promuove   la   comunicazione  istituzionale   che   riconosce   e   valorizza   il   diritto   dei   cittadini   
all'informazione, all’ascolto e alla risposta; garantisce lo scambio di informazioni    fra    l’ufficio    e    le    altre    strutture    operanti   nell’amministrazione,      promuovendo      e      organizzando      la      comunicazione   interna;   cura   in   collaborazione   con   gli   uffici   competenti per materia la predisposizione di convenzioni, accordi e protocolli  di  intesa,  e  l’eventuale  riconoscimento  di  patrocinio  da  parte dell’Autorità.</t>
  </si>
  <si>
    <t>a) Elabora la proposta di Piano Triennale per la Prevenzione della Corruzione e della Trasparenza (PTPCT), che deve essere sottoposta al Consiglio per la relativa approvazione entro il 31 gennaio di ogni anno;
b) definisce, d’intesa con il Dirigente dell’Ufficio Risorse Umane e Formazione procedure appropriate per selezionare e formare i dipendenti destinati ad operare in settori particolarmente esposti alla corruzione;
c) provvede al monitoraggio periodico del PTPCT, al fine di verificare l’idoneità e lo stato di attuazione delle misure di prevenzione della corruzione ivi previste. A tal fine redige, entro il 15 dicembre di ogni anno, una relazione annuale che offre il rendiconto sull’efficacia delle misure di prevenzione definite nel piano;
d) svolge stabilmente un'attività di controllo sull'attuazione da parte dell’Autorità degli obblighi di pubblicazione previsti dalla normativa vigente; 
e) segnala i casi di inadempimento, ritardato adempimento o di adempimento parziale degli obblighi di pubblicazione all’organo di indirizzo politico amministrativo, all'OIV e, in relazione alla loro gravità, all’Organo per i procedimenti disciplinari;
f) in caso di istanza di accesso civico generalizzato, chiede all’Ufficio competente informazioni sull'esito delle istanze, nonché esamina le richieste di riesame in caso di diniego, totale o parziale dell'accesso o di mancata risposta entro i termini previsti dalla legge,  ai sensi dell’art 5, commi 6 e 7 del d.lgs. 33/2013;
g) gestisce le istanze di accesso civico sugli obblighi di pubblicazione ai sensi dell’art. 5, comma 1, rivolgendosi ai soggetti responsabili della trasmissione e pubblicazione di documenti, informazioni e dati, ai sensi dell’art. 10, comma 1 del d.lgs. 33/2013, come previsti nel PTPCT;
h) propone modifiche al PTPCT in caso di accertamento di significative violazioni o di mutamenti dell'organizzazione;
i) gestisce le segnalazioni provenienti da dipendenti, relative a condotte illecite all’interno dell’Autorità, secondo le modalità previste dalla determinazione del Consiglio n. 6/2015;
j) verifica, d'intesa con il Segretario Generale, l'effettiva rotazione degli incarichi negli uffici preposti allo svolgimento delle attività nel cui ambito è più elevato il rischio che siano commessi reati di corruzione;
k) individua, d’intesa con il Dirigente dell’ufficio risorse Umane e Formazione e sentito il Segretario Generale, il personale da inserire nei percorsi di formazione sui temi dell'etica e della legalità;
l) cura, in raccordo con il Segretario Generale, la diffusione della conoscenza dei codici di comportamento nell'amministrazione, il monitoraggio annuale sulla loro attuazione, ai sensi dell'articolo 54, c. 7, del d. lgs. n. 165/2001, nonché la divulgazione secondo le disposizioni vigenti;
m) presenta tempestiva denuncia alla competente procura della Corte dei conti per le eventuali iniziative in ordine all'accertamento del danno erariale (art. 20 d.P.R. n. 3 del 1957; art. 1, comma 3, l. n. 20 del 1994), ove riscontri dei fatti suscettibili di dar luogo a responsabilità amministrativa;
n) presenta denuncia alla procura della Repubblica o ad un ufficiale di polizia giudiziaria con le modalità previste dalla legge (art. 331 c.p.p.), ove riscontri poi dei fatti che rappresentano notizia di reato;
o) segnala al Consiglio, al Presidente, al Segretario Generale ed all’OIV le disfunzioni inerenti all'attuazione delle misure in materia di prevenzione della corruzione e di trasparenza e indica all’Organo per i procedimenti disciplinari  i nominativi dei dipendenti che non hanno attuato correttamente le misure in materia di prevenzione della corruzione e di trasparenza;
p) riferisce al Consiglio per tutte le questioni di cui ai punti precedenti.</t>
  </si>
  <si>
    <t>Risorse finanziarie</t>
  </si>
  <si>
    <t>URF</t>
  </si>
  <si>
    <t>L’Ufficio “Risorse finanziarie” predispone i documenti di bilancio d'esercizio (previsione, variazione e consuntivo); gestisce i rapporti con Equitalia e provvede alla riscossione e al versamento delle entrate a qualsiasi titolo dovute; si occupa del controllo di gestione ed assicura la gestione economica e pensionistica del personale.</t>
  </si>
  <si>
    <t>CECCARELLI STEFANO</t>
  </si>
  <si>
    <t>Risorse umane e formazione</t>
  </si>
  <si>
    <t>URU</t>
  </si>
  <si>
    <t>L’Ufficio “Risorse umane e formazione” assicura la gestione amministrativa ed il trattamento giuridico del personale; gestisce le procedure di reclutamento del personale; assicura la formazione e la riqualificazione dei dipendenti; cura l’applicazione del codice di comportamento in raccordo con il Responsabile della prevenzione e della corruzione (RPCT); cura i progetti di formazione interna ed esterna; cura le relazioni sindacali.</t>
  </si>
  <si>
    <t>DE TULLIO MARIA VELINKA</t>
  </si>
  <si>
    <t>Uffici del Presidente</t>
  </si>
  <si>
    <t>Pianificazione e analisi flussi informativi e documentali</t>
  </si>
  <si>
    <t>UFID</t>
  </si>
  <si>
    <t>L’Ufficio “Pianificazione e analisi dei flussi informativi e documentali” recepisce ed elabora i fabbisogni di servizi IT. Valuta la rilevanza e la priorità degli interventi, definendo la relativa pianificazione triennale e proponendo all’Ufficio “Gare e Logistica”, per la parte IT, il programma biennale degli acquisti di beni e servizi. Assicura, altresì, la corretta definizione delle modalità di funzionamento del protocollo informatico e l’assegnazione delle pratiche secondo l’indirizzo espresso dal Presidente nonché l’analisi per la gestione dei flussi documentali degli Uffici, monitorando l'efficacia della gestione informatizzata.</t>
  </si>
  <si>
    <t>BONETTI VINCENZO</t>
  </si>
  <si>
    <t>Precontenzioso e pareri</t>
  </si>
  <si>
    <t>UPAG</t>
  </si>
  <si>
    <t>L’Ufficio “Precontenzioso e pareri” cura l’elaborazione di pareri con rilevanza esterna in materia di contratti pubblici; cura, altresì, i pareri di precontenzioso di cui all'art. 211, comma 1 del Codice. Cura i pareri al giudice delegato in caso di imprese sottoposte a procedure fallimentari e le relative autorizzazioni ai sensi dell’art. 110 del Codice dei Contratti pubblici.</t>
  </si>
  <si>
    <t>CHIMENTI MARIA LUISA</t>
  </si>
  <si>
    <t>Regolazione contratti pubblici</t>
  </si>
  <si>
    <t>URCP</t>
  </si>
  <si>
    <t xml:space="preserve">L’Ufficio “Regolazione contratti pubblici” cura la redazione e l’aggiornamento delle linee guida attuative del Codice, nonché degli atti di regolazione flessibile volti a disciplinare le problematiche ricorrenti nel mercato. Disegna e sviluppa, secondo direttive impartite dal Consiglio, la metodologia per l'analisi e la verifica di impatto della regolazione dei provvedimenti dell'Autorità e ne cura l'applicazione in collaborazione con gli Uffici interessati. </t>
  </si>
  <si>
    <t>CUCCHIARELLI ALBERTO</t>
  </si>
  <si>
    <t>Standardizzazione documenti di gara</t>
  </si>
  <si>
    <t>USDG</t>
  </si>
  <si>
    <t>L’Ufficio “Standardizzazione documenti di gara” cura la predisposizione e l'aggiornamento dei bandi-tipo, capitolati-tipo, contratti-tipo nonché dei documenti contrattuali di gara standard per lavori, servizi, forniture e concessioni; analizza le ricadute applicative sulle stazioni appaltanti a valle dell'adozione dei suddetti documenti di gara, verificandone l’utilizzo attraverso le informazioni della Banca Dati Nazionale dei Contratti Pubblici operante presso l’Autorità.</t>
  </si>
  <si>
    <t>CANDIA ADOLFO</t>
  </si>
  <si>
    <t>Uffici del Segretario generale</t>
  </si>
  <si>
    <t>Osservatorio dei contratti pubblici ed analisi economiche</t>
  </si>
  <si>
    <t>UOSA</t>
  </si>
  <si>
    <t>4.      L’Ufficio “Osservatorio dei contratti pubblici ed analisi economiche” svolge le attività finalizzate alla raccolta dei dati informativi concernenti i contratti pubblici e le società di ingegneria, il sistema di qualificazione, ivi compresi i C.E.L.; assicura il data quality dei dati. Cura i rapporti con le Sezioni Regionali dell’Osservatorio. Assicura l’elaborazione e l’analisi dei dati concernenti i contratti pubblici. Provvede, altresì, all’elaborazione e all’analisi dei dati concernenti le cause e i fattori della corruzione. Promuove la realizzazione di ricerche e studi giuridici ed economici su tematiche specifiche.</t>
  </si>
  <si>
    <t>CIMINO ADRIANA</t>
  </si>
  <si>
    <t>Rilevazione e monitoraggio prezzi di riferimento contratti pubblici</t>
  </si>
  <si>
    <t>USPEND</t>
  </si>
  <si>
    <t>5.      L’Ufficio “Rilevazione e monitoraggio prezzi di riferimento contratti pubblici” cura gli adempimenti  relativi alla determinazione dei prezzi di riferimento di beni e servizi; rende i pareri di congruità sui prezzi di beni e servizi su richiesta delle stazioni appaltanti ai sensi dell’art. 161 del Codice dei contratti pubblici. Assicura il monitoraggio delle informazioni relative a beni e servizi, ivi compresi gli acquisti degli enti del SSN, anche in funzione dell’attività di vigilanza dell’Autorità. Promuove ricerche e studi sulla tematica della spending review nei contratti pubblici. Cura la gestione del protocollo di intesa con il MEF relativo alla spending review.</t>
  </si>
  <si>
    <t>SBICCA FABRIZIO</t>
  </si>
  <si>
    <t>Programmazione e Sviluppo delle Banca Dati, piattaforma digitale e Servizi IT</t>
  </si>
  <si>
    <t>UPSIT</t>
  </si>
  <si>
    <t>L’Ufficio “Programmazione e sviluppo delle Banche dati, piattaforma digitale e Servizi IT” recepisce ed elabora i fabbisogni di servizi IT, definendo la relativa pianificazione triennale. Definisce e gestisce il Portafoglio dei servizi ICT. Elabora la stesura dei capitolati tecnici delle gare d’appalto per i servizi IT necessari. Definisce e pianifica le misure logiche e fisiche di sicurezza e gli altri adempimenti necessari a garantire la sicurezza delle informazioni e la tutela della privacy. Definisce gli standard metodologici e documentali per le attività di progettazione e sviluppo dei servizi IT. Cura la piattaforma digitale e le funzioni previste dall’art. 29 del Codice dei contratti pubblici. Cura la progettazione e lo sviluppo dei servizi per l’accesso ai dati disponibili presso le banche dati gestite anche in modalità Open data. Svolge le funzioni di Program e Project Management ICT. Cura la progettazione, lo sviluppo e la gestione tecnica dei siti web dell’ANAC.</t>
  </si>
  <si>
    <t>FULIGNI STEFANO</t>
  </si>
  <si>
    <t>Qualificazione stazioni appaltanti</t>
  </si>
  <si>
    <t>USA</t>
  </si>
  <si>
    <t>L’Ufficio “Qualificazione stazioni appaltanti” gestisce il sistema di qualificazione delle stazioni appaltanti, l’albo dei commissari di gara e l'elenco delle amministrazioni aggiudicatrici e degli enti aggiudicatori che operano mediante affidamenti diretti nei confronti di proprie società in house ai sensi dell’art. 192 del Codice dei contratti pubblici; cura l’accreditamento e la gestione dell’elenco dei soggetti aggregatori.</t>
  </si>
  <si>
    <t>ZAINO ALBERTO</t>
  </si>
  <si>
    <t>Vigilanza sulle SOA</t>
  </si>
  <si>
    <t>UVSOA</t>
  </si>
  <si>
    <t xml:space="preserve">L’Ufficio “Vigilanza sulle SOA” svolge le attività di vigilanza volte ad accertare il possesso, da parte delle SOA, dei requisiti richiesti dalle vigenti disposizioni normative; cura i relativi procedimenti sanzionatori; istruisce i procedimenti sanzionatori verso le SOA nei casi di mancato adempimento alle vigenti disposizioni in materia di esercizio dell’attività di attestazione. </t>
  </si>
  <si>
    <t>TUNNO ALOISIO ANNA</t>
  </si>
  <si>
    <t>Vigilanza e qualificazione operatori economici</t>
  </si>
  <si>
    <t>UVOE</t>
  </si>
  <si>
    <t xml:space="preserve">L’Ufficio “Vigilanza e qualificazione operatori economici” gestisce il rating delle imprese, provvedendo alla redazione della disciplina attuativa del Codice; svolge le attività relative all’attribuzione del rating di legalità; vigila sulle attestazioni di qualificazione SOA su iniziativa d’ufficio o su segnalazione, curando i relativi procedimenti sanzionatori, e le eventuali relative annotazioni dovute a provvedimenti interdittivi. </t>
  </si>
  <si>
    <t>TRAVAGLINO VINCENZO</t>
  </si>
  <si>
    <t>Uffici Area Vigilanza</t>
  </si>
  <si>
    <t>Vigilanza collaborativa e vigilanze speciali</t>
  </si>
  <si>
    <t>UVS</t>
  </si>
  <si>
    <t>10.  L’Ufficio “Vigilanza collaborativa e vigilanze speciali” svolge attività di vigilanza di tipo collaborativo mediante la stipula di protocolli di vigilanza. Vigila sui contratti secretati e sugli appalti della difesa sia d’ufficio sia su segnalazione, eventualmente attraverso accertamenti svolti dagli ispettori, nonché sulla base di programmi annuali definiti dal Consiglio. Svolge attività di vigilanza e di indagine specifica a carattere settoriale, su appalti pubblici di lavori, servizi e forniture, appositamente delegati dal Presidente o dal Consiglio.  Propone al Consiglio l’eventuale adozione di atti di raccomandazione vincolante ex art. 211, comma 2.</t>
  </si>
  <si>
    <t>ROMANO FILIPPO</t>
  </si>
  <si>
    <t>Vigilanza lavori</t>
  </si>
  <si>
    <t>UVLA</t>
  </si>
  <si>
    <t>L’Ufficio “Vigilanza lavori pubblici” assicura la vigilanza per i contratti di lavori dei settori ordinari e nei settori speciali. Svolge l’analisi delle varianti, dei progetti esecutivi, degli atti di validazione e delle relazioni del responsabile del procedimento.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</si>
  <si>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PIERDOMINICI ALESSANDRO</t>
  </si>
  <si>
    <t>Vigilanza contratti di Partenariato Pubblico Privato</t>
  </si>
  <si>
    <t>UVPPP</t>
  </si>
  <si>
    <t>L’Ufficio “Vigilanza sui contratti di partenariato pubblico privato” vigila sugli affidamenti, nei settori ordinari e nei settori speciali delle concessioni di lavori pubblici, PPP e finanza di progetto, nonché sugli affidamenti e sulle attività dei concessionari e sul rispetto della quota di affidamento a terzi, sugli appalti di lavori affidati a contraente generale e sull’attività di tali soggetti; svolge l’analisi delle varianti, dei progetti esecutivi, degli atti di validazione e delle relazioni del responsabile del procedimento relative agli affidamenti di competenza.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</si>
  <si>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MICONI LEONARDO</t>
  </si>
  <si>
    <t>Vigilanza servizi e forniture</t>
  </si>
  <si>
    <t>UVSF</t>
  </si>
  <si>
    <t>L’Ufficio “Vigilanza servizi e forniture” assicura la vigilanza sui contratti di forniture e servizi, nei settori ordinari e speciali.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</si>
  <si>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CICCONE MAURIZIO</t>
  </si>
  <si>
    <t>Vigilanza centrali committenza concessioni di servizi</t>
  </si>
  <si>
    <t>UVCS</t>
  </si>
  <si>
    <t>L’Ufficio “Vigilanza centrali committenza e concessioni di servizi” vigila sui contratti affidati dalle centrali di committenza e dai soggetti aggregatori; vigila sull’affidamento delle concessioni di servizi, nonché sulle attività dei concessionari; vigila sugli affidamenti nell'ambito dei servizi pubblici locali, delle società partecipate ed in house.  L’attività di vigilanza, anche a carattere settoriale, è svolta sia d’ufficio sia su segnalazione, eventualmente attraverso accertamenti svolti anche dagli ispettori, nonché  sulla base di programmi annuali definiti dal Consiglio. Propone al Consiglio l’eventuale adozione di atti di raccomandazione vincolante ex art. 211, comma 2.</t>
  </si>
  <si>
    <t xml:space="preserve">REALE UMBERTO </t>
  </si>
  <si>
    <t>Sanzioni contratti pubblici</t>
  </si>
  <si>
    <t>USAN</t>
  </si>
  <si>
    <t>L’Ufficio “Sanzioni contratti pubblici” assicura lo svolgimento dei procedimenti sanzionatori relativamente al settore dei lavori, dei servizi e delle forniture; in particolare, cura i procedimenti sanzionatori per violazione dei doveri di informazione di cui al Codice dei contratti nonché i procedimenti sanzionatori per mancata o falsa dichiarazione nel possesso dei requisiti di ordine generale, speciale e di avvalimento. L’ufficio assicura, altresì, il controllo delle comunicazioni delle stazioni appaltanti o di altri soggetti legittimati, nonché ogni altra notizia rilevante ai fini della tenuta del Casellario Informatico. Cura, infine, i procedimenti sanzionatori derivanti dal mancato adeguamento alle raccomandazioni vincolanti di cui all’art. 211, comma 2 del Codice.</t>
  </si>
  <si>
    <t>ANNUVOLO AMALIA</t>
  </si>
  <si>
    <t>P.N.A. e Regolazione anticorruzione e trasparenza</t>
  </si>
  <si>
    <t>URAC</t>
  </si>
  <si>
    <t xml:space="preserve">L’Ufficio “PNA e regolazione anticorruzione e trasparenza” redige le linee guida ed altri atti a carattere generale in materia di anticorruzione e trasparenza; cura l’elaborazione dei pareri nelle medesime materie. Predispone e aggiorna annualmente il Piano nazionale anticorruzione; definisce, inoltre, norme e metodologie comuni per la prevenzione della corruzione.  </t>
  </si>
  <si>
    <t>MIDENA ELISABETTA</t>
  </si>
  <si>
    <t>Vigilanza misure anticorruzione</t>
  </si>
  <si>
    <t>UVMAC</t>
  </si>
  <si>
    <t>L’Ufficio “Vigilanza misure anticorruzione” svolge, d'ufficio o su segnalazione, la vigilanza in materia di anticorruzione; ai fini della rimozione di comportamenti o atti contrastanti con i piani  anticorruzione. Vigila sull'effettiva applicazione e sull'efficacia delle misure di prevenzione della corruzione. Provvede all’irrogazione di sanzioni amministrative nel caso in cui il soggetto obbligato ometta l'adozione dei piani triennali di prevenzione della corruzione e trasparenza in base all’art. 19, comma 5, lett. b d.l. 90/2014.  Gestisce le procedure di accreditamento dei RPCT e cura i rapporti con gli RPCT.</t>
  </si>
  <si>
    <t>TORCHIO NICOLETTA</t>
  </si>
  <si>
    <t>Uffici Area Regolazione</t>
  </si>
  <si>
    <t>Vigilanza sugli obblighi di trasparenza</t>
  </si>
  <si>
    <t>UVOT</t>
  </si>
  <si>
    <t>L’Ufficio “Vigilanza sugli obblighi di trasparenza” svolge - d'ufficio o su segnalazione - la vigilanza in materia di trasparenza. Procede, se necessario, all’irrogazione delle sanzioni amministrative in caso di violazioni sull'esatto adempimento degli obblighi di pubblicazione e rispetto della normativa in materia di trasparenza.</t>
  </si>
  <si>
    <t xml:space="preserve">MORGANTE TIZIANA </t>
  </si>
  <si>
    <t>Vigilanza sulla imparzialità dei funzionari pubblici</t>
  </si>
  <si>
    <t>UVIF</t>
  </si>
  <si>
    <t>L’Ufficio “Vigilanza sulla imparzialità dei funzionari pubblici” svolge, d'ufficio o su segnalazione, la vigilanza sull’incompatibilità e inconferibilità degli incarichi pubblici, nonché sul rispetto dei codici di comportamento sia su iniziativa dell’ufficio, sia su segnalazione.  Gestisce le segnalazione dei whistleblowers. Provvede all’irrogazione di sanzioni amministrative nel caso in cui il soggetto obbligato ometta l'adozione dei codici di comportamento.</t>
  </si>
  <si>
    <t>GRASSINI MARIA</t>
  </si>
  <si>
    <t>Vigilanza sulle segnalazioni dei whistleblowers</t>
  </si>
  <si>
    <t>UWHIB</t>
  </si>
  <si>
    <t>L’Ufficio   cura   la   gestione   delle   segnalazioni   provenienti   dai  dipendenti delle pubbliche amministrazioni e dai soggetti individuati dall’art.  54  bis  del  d.lgs.  165/2001,  ai  fini  di  vigilanza  e  controllo  
sull’applicazione  della  normativa  in  materia  di  prevenzione  della  corruzione,  proponendo,  se  ricorrono  i  presupposti,  l’irrogazione  delle sanzioni amministrative previste dalla normativa vigente.</t>
  </si>
  <si>
    <t>MAGNOTTI ANTONIA</t>
  </si>
  <si>
    <t>Dirigente di staff al Presidente di I Fascia</t>
  </si>
  <si>
    <t>DIRSTAFFPRESIF</t>
  </si>
  <si>
    <r>
      <t xml:space="preserve">I dirigenti con incarico di </t>
    </r>
    <r>
      <rPr>
        <i/>
        <sz val="12"/>
        <color rgb="FF000000"/>
        <rFont val="Garamond"/>
        <family val="1"/>
      </rPr>
      <t>staff</t>
    </r>
    <r>
      <rPr>
        <sz val="12"/>
        <color rgb="FF000000"/>
        <rFont val="Garamond"/>
        <family val="1"/>
      </rPr>
      <t xml:space="preserve"> supportano il Presidente nell’esercizio dei poteri di indirizzo e definizione delle strategie, nello svolgimento delle funzioni attribuite a questi in via esclusiva, nonché per la trattazione delle questioni e degli approfondimenti anche giuridici che il Presidente intende gestire direttamente.</t>
    </r>
  </si>
  <si>
    <t>IVAGNES</t>
  </si>
  <si>
    <t>Dirigente di staff al Presidente di II Fascia</t>
  </si>
  <si>
    <t>DIRSTAFFPRESIIF</t>
  </si>
  <si>
    <t>LATAGLIATA MIRTA</t>
  </si>
  <si>
    <t>Staff - Studi, legislazione e Commissariamenti</t>
  </si>
  <si>
    <t>STAFFPRES</t>
  </si>
  <si>
    <t>Lo staff del Presidente, denominato “Staff del Presidente – Studi, legislazione e Commissariamenti”, cura la definizione degli atti di sindacato ispettivo, le relazioni parlamentari, la predisposizione dei documenti per le audizioni dell’Autorità. Coordina le attività finalizzate alla redazione della relazione al Parlamento. Cura la redazione degli atti di segnalazione a Governo e Parlamento. Supporta il Presidente nell’esercizio delle funzioni di cui agli artt. 19, comma 7 e 32 del decreto legge 24 giugno 2014, convertito nella legge 11 agosto 2014, n. 114.</t>
  </si>
  <si>
    <t>DIRSTAFFSG1</t>
  </si>
  <si>
    <t>I Dirigenti con incarico di staff supportano il Segretario generale nel monitoraggio e nell’aggiornamento del Sistema di misurazione e valutazione della performance; assicurano il monitoraggio delle proposte di delibera e della esecuzione delle delibere adottate; curano  lo sviluppo dei servizi di biblioteca anche mediante la massimazione degli atti dell’Autorità. Possono svolgere le funzioni di RPCT previa deliberazione consiliare di nomina.</t>
  </si>
  <si>
    <t>PONZONE, RENZI</t>
  </si>
  <si>
    <t xml:space="preserve">Stampa e comunicazione </t>
  </si>
  <si>
    <t>COMUN</t>
  </si>
  <si>
    <t>L’unità organizzativa denominata “Stampa e comunicazione” supporta il Portavoce nelle funzioni di competenza. In particolare, l’Unità provvede:   alla gestione  dei rapporti con le testate degli organi di informazione di massa alla diffusione, sulla base degli indirizzi del Presidente, del flusso delle informazioni provenienti dall'interno verso gli organi di informazione. alla predisposizione, con il supporto degli Uffici competenti, dei comunicati stampa dell'Autorità; all’organizzazione di conferenze stampa dell’Autorità e/o di interviste del Presidente; alla gestione della rassegna stampa; al monitoraggio dell'immagine dell'Autorità come percepita sui mezzi di comunicazione di massa e sui social network. L’Unità cura, infine, la strutturazione del portale in termini di rappresentazione grafica e provvede alla pubblicazione degli atti.</t>
  </si>
  <si>
    <t>Segreteria e staff del Consiglio</t>
  </si>
  <si>
    <t>UCONS</t>
  </si>
  <si>
    <t>La “Segreteria e Staff del Consiglio” cura su indicazione del Presidente la predisposizione dell’ordine del giorno del Consiglio; l’iter documentale per lo svolgimento delle riunioni; la trasmissione delle decisioni agli uffici ai fini della loro esecuzione; cura la pubblicazione degli atti a valenza generale in Gazzetta Ufficiale; fornisce supporto ai Consiglieri per i lavori del Consiglio.</t>
  </si>
  <si>
    <t xml:space="preserve">Unità operativa speciale </t>
  </si>
  <si>
    <t xml:space="preserve">UOS </t>
  </si>
  <si>
    <t>A.lle dipendenze del Presidente opera l"'Unità Operativa Speciale", composta
prevalentemente da personale della Guardia dt Finanza, che svolge le funzioni attribuite
dal7'afi.30 del d.l. n.90/2014 e dalle successive disposizioni normative, nonché le ulteriori
funzioni attribuite dall'Autorità.</t>
  </si>
  <si>
    <t>Camera arbitrale</t>
  </si>
  <si>
    <t>ARBIT</t>
  </si>
  <si>
    <t>La Camera arbitrale cura annualmente la rilevazione dei dati emergenti dal contenzioso in materia di contratti pubblici e li trasmette all'Autorità e alla cabina di regia di cui all’art. 212 del dlgs. 18 aprile 2016, n. 50.</t>
  </si>
  <si>
    <t>Staff del Segretario generale</t>
  </si>
  <si>
    <t>STAFFSG</t>
  </si>
  <si>
    <t>Lo staff del Segretario Generale cum le pratiche che questi intende gestire direttamente' supporta il Segretario Generale nell'otganizzazione e lo sviluppo delle dsorse umane, nel monitoraggio del Piano triennaie di prevenzione della corruzione e del Programma triennale per La trasparenza e I'integtità, al fine di garantime la coerenza con il ciclo della performance e del bilancio.</t>
  </si>
  <si>
    <t>Segreteria del Segretario generale</t>
  </si>
  <si>
    <t>SGSEG</t>
  </si>
  <si>
    <t>La Segteteria si occupa della gestione dell'agenda e dei flussi informativi interni ed esterni e
prowede al cootdinamento degli impegni ed alla ptedisposizione di quanto occorra per i
suoi interventi istituzionali. Cua il funzionamento della biblioteca.</t>
  </si>
  <si>
    <t>Struttura tecnica permanente di valutaizone della performance</t>
  </si>
  <si>
    <t>STVP</t>
  </si>
  <si>
    <t>La "Sttuttuta tecnica pemanente di valutazione delle perforrnance" assicura il necessatio
supporto all'OIV, nell'elaborazione dei piani gestionali e delle performance, quale
"interfaccia tecnicaoo tra I'Orgatismo di valuttzione e i dirigenti. Supporta il Segtetario
generale, nell'agg'iornamento del Sistema di misurazione e valataztone della performance e
I'OIV, nella fase di monitotaggro e audit sul suo corretto funzionamento.</t>
  </si>
  <si>
    <t>Responsabilità</t>
  </si>
  <si>
    <t>Presidente</t>
  </si>
  <si>
    <t>Dirigente ispettivo</t>
  </si>
  <si>
    <t>Dirigente di I fascia in staff</t>
  </si>
  <si>
    <t>Dirigente ispettore</t>
  </si>
  <si>
    <t>Dirigente UIS/Dirigente ispettivo</t>
  </si>
  <si>
    <t>Presidente/Funzionario</t>
  </si>
  <si>
    <t>Attività</t>
  </si>
  <si>
    <t>Tipologia di attività attività discrezionale</t>
  </si>
  <si>
    <t>Vincolata</t>
  </si>
  <si>
    <t>Regolamenti</t>
  </si>
  <si>
    <t>Funzionario/Operativo</t>
  </si>
  <si>
    <t>Discrezionale</t>
  </si>
  <si>
    <t xml:space="preserve">Regolamento interno dell’Ufficio </t>
  </si>
  <si>
    <t>Operativo</t>
  </si>
  <si>
    <t>Prassi dell’Ufficio</t>
  </si>
  <si>
    <t>Normativa</t>
  </si>
  <si>
    <t>Regolamento interno dell’Ufficio</t>
  </si>
  <si>
    <t xml:space="preserve">Alto </t>
  </si>
  <si>
    <t>Atto dell’Autorità o del Presidente</t>
  </si>
  <si>
    <t>Normativa/ Regolamento interno dell’Ufficio</t>
  </si>
  <si>
    <t>Altissima</t>
  </si>
  <si>
    <t>Normativa/ Atto dell’Autorità o del Presidente</t>
  </si>
  <si>
    <t>Regolamento interno dell’Ufficio/ Atto dell’Autorità o del Presidente</t>
  </si>
  <si>
    <t>nascondere</t>
  </si>
  <si>
    <t>Risultato</t>
  </si>
  <si>
    <t>Ernesto Bruno</t>
  </si>
  <si>
    <t xml:space="preserve">Verifica dell'assolvimento degli obblighi di  pubblicazione </t>
  </si>
  <si>
    <t>Il rischio è stato valutato "altissimo" in considerazione della delicatezza del processo e del danno all'immagine che deriverebbe all'Ente in caso di fenomeni corruttivi.</t>
  </si>
  <si>
    <t>CdA / Dirigente / Funzionario</t>
  </si>
  <si>
    <t>CdA</t>
  </si>
  <si>
    <t>Osservanza delle Linee guida ANAC n. 1309 del 28/12/2016 e circolari DFP</t>
  </si>
  <si>
    <t>Osservanza delle Linee guida ANAC n. 1310/2016 e n. 241/2017</t>
  </si>
  <si>
    <t>1. Elaborazione e monitoraggio del Piano triennale di prevenzione della corruzione e della trasparenza: il processo comprende tutte le attività finalizzate alla elaborazione ed al conseguente monitoraggio del PTPCT.
2. Gestione delle segnalazioni dei whistleblowers interni: gestione delle segnalazioni provenienti dai whistleblowers interni al fine di informare i soggetti competenti. 
3. Accesso civico obbligatorio: gestione delle istanze aventi ad oggetto l'inadempimento di obblighi di pubblicazione ai sensi del d.lgs. n. 33/2013.
4. Riesame del diniego, totale o parziale, o della mancata risposta, all'istanza di accesso civico generalizzato e del provvedimento di rigetto dell'opposizione motivata del controinteressato: il processo ha lo scopo di riesaminare il provvedimento di accoglimento/rigetto adottato dagli altri uffici.
5. Verifica dell'assolvimento degli obblighi di  pubblicazione da parte dell'Ente: il processo comprende le attività di monitoraggio della sezione "Amministrazione trasparente" del sito istituzionale.
6. Verifica delle dichiarazioni di inconferibilità/incompatibilità rese dai dirigenti: il processo ha lo scopo di accertare la veridicità delle dichiarazioni rilasciate ai sendi del d.lgs. n. 39/2013.</t>
  </si>
  <si>
    <t xml:space="preserve">Esecutore Attività 
</t>
  </si>
  <si>
    <t xml:space="preserve">FASE I - Studio ed analisi della normativa e delle Linee guida ANAC sopravvenute, nonché degli esiti del monitoraggio al fine di individuare i contenuti del nuovo Piano e di proporre eventuale modifiche </t>
  </si>
  <si>
    <t>FASE II - Verifica della documentazione prodotta dal GDL e dagli uffici ed elaborazione del PTPCT e dei relativi allegati da sottoporre all'approvazione del CdA</t>
  </si>
  <si>
    <t>FASE III - Approvazione del CdA e pubblicazione del PTPCT e degli allegati nella sezione Amministrazione Trasparente</t>
  </si>
  <si>
    <t>FASE IV - Individuazione delle modalità di monitoraggio da condividersi con i Dirigenti</t>
  </si>
  <si>
    <t>FASE V - Studio ed analisi della documentazione pervenuta dagli uffici ed elaborazione della Relazione di Monitoraggio e dei relativi allegati per l'approvazione del CdA</t>
  </si>
  <si>
    <t xml:space="preserve">FASE VI - Eventuale approvazione da parte del CdA </t>
  </si>
  <si>
    <t xml:space="preserve">FASE VII - Ricezione delle segnalazioni e valutazione da parte del RPCT se svolgere in prima persona l'istruttoria o se  assegnare la pratica al funzionario/istruttore </t>
  </si>
  <si>
    <t>FASE VIII - Analisi della segnalazione al fine di determinarne l'ammissibilità e la ricevibilità ed (eventuale) richiesta di chiarimenti al segnalante e/o a eventuali altri soggetti coinvolti nella segnalazione mediante l’applicativo informatico</t>
  </si>
  <si>
    <t>FASE IX - Eventuale archiviazione della segnalazione per inamissimibilità o irricevibilità o manifesta infondatezza</t>
  </si>
  <si>
    <t xml:space="preserve">FASE X - Eventuale trasmissione della segnalazione (e della relativa documentazione) non di competenza del RPCT ad altri uffici interni  per le attività e gli eventuali provvedimenti di competenza  </t>
  </si>
  <si>
    <t>FASE XI - Acquisizione ed analisi di ogni elemento utile alla valutazione della fattispecie anche attraverso richiesta di notizie, informazioni, atti e documenti o al dirigente responsabile del procedimento disciplinare, richiesta di chiarimenti al segnalante e/o a eventuali altri soggetti coinvolti nella segnalazione ed eventuale audizione del Whistleblower se richiesta.</t>
  </si>
  <si>
    <t>FASE XII - Archiviazione nel caso di infondatezza per l’assenza di elementi di fatto idonei a giustificare ulteriori accertamenti o per l’insussistenza dei presupposti di legge per l’applicazione della sanzione  e Comunicazione al segnalante dell'archiviazione</t>
  </si>
  <si>
    <t>FASE XIII - Redazione di una relazione contenente le risultanze dell’istruttoria in caso di accertamento della fondatezza della segnalazione ed invio al dirigente responsabile del procedimento disciplinare,  per l’eventuale seguito di competenza</t>
  </si>
  <si>
    <t>FASE XIV - Comunicazione al CdA delle segnalazioni pervenute  nell'ambito della Relazione finale di Monitoraggio ai sensi della l. 190/2012</t>
  </si>
  <si>
    <t>FASE XV - Ricezione dell'istanza, catalogazione del data base ed esame della fondatezza</t>
  </si>
  <si>
    <t>FASE XVI - Eventuale interlocuzione con l'istante nel caso in cui nell’istanza non siano identificati i documenti,  le informazioni o i dati da 
pubblicare</t>
  </si>
  <si>
    <t>FASE XVII - Pubblicazione del dato, dell'informazione o del documento non presente nella sezione Amministrazione trasparente in caso di fondatezza dell'istanza</t>
  </si>
  <si>
    <t>FASE XVIII - Comunicazione all'istante ed invio link ove sono pubblicati i dati, le informazioni e i documenti richiesti/ Invio del provvedimento di rigetto in caso di infondatezza dell'istanza</t>
  </si>
  <si>
    <t>FASE XIX - Comunicazione al CdA delle istanze di accesso civico semplice pervenute  nell'ambito della Relazione finale di Monitoraggio ai sensi della l. 190/2012</t>
  </si>
  <si>
    <t>FASE XX - Ricezione richiesta di riesame, Prima verifica della ricevibilità dell'istanza e della competenza RPCTed eventuale trasmissione a RPCT competente e contestuale comunicazione all'istante</t>
  </si>
  <si>
    <t>FASE XXI - Archiviazione per inammissibilità</t>
  </si>
  <si>
    <t xml:space="preserve">FASE XXII - Esame della fondatezza del riesame, richiesta elementi informativi e documentazione all'ufficio che ha negato/differito l'accesso civico generalizzato, richiesta elementi informativi e documentazione all'ufficio che ha negato/differito l'accesso civico generalizzato, Richiesta di parere al Garante della privacy </t>
  </si>
  <si>
    <t>FASE XXIII - Valutazione degli elementi elementi raccolti e redazione del provvedimento di accoglimento/rigetto dell'istanza</t>
  </si>
  <si>
    <t>FASE XXIV - In caso di accoglimento dell'istanza, richiesta all'ufficio che ha rigettato/non risposto all'istanza di accesso civico generalizzato di inviare la documentazione al richiedente</t>
  </si>
  <si>
    <t>FASE XXV - In caso di accoglimento dell'istanza, inoltro del provvedimento di accoglimento all'istante e all'eventuale controinteressato/ In caso di rigetto dell'istanza, inoltro del provvedimento di rigetto all'istante e all'eventuale controinteressato</t>
  </si>
  <si>
    <t>FASE XXVI - Comunicazione al CdA delle istanze di riesame pervenute  nell'ambito della Relazione finale di Monitoraggio ai sensi della l. 190/2012</t>
  </si>
  <si>
    <t xml:space="preserve">FASE XXVII - Monitoraggio della pubblicazione dei dati, delle informazioni e dei documenti secondo i criteri di completezza, aggiornamento ed apertura nonché secondo tempistiche previste dall'allegato del PTPCT sulla sezione Amministrazione trasparente </t>
  </si>
  <si>
    <t>FASE XXVIII - In caso di dati,  informazioni e documenti incompleti, non aggiornati e non aperti richesta al responsabile individuato secondo l'allegato al PTPCT di pubblicare il dato secondo i criteri previsti</t>
  </si>
  <si>
    <t>FASE XXIX - Verifica dell'effettuazione della pubblicazione richiesta</t>
  </si>
  <si>
    <t>FASE XXX - Acquisizione delle dichiarazioni di inconferibilità/incompatibilità  da verificare/selezione del campione</t>
  </si>
  <si>
    <t>FASE XXXI - Richiesta dei certificati del casellario giudiziale per l'accertamento delle dichiaraizoni di inconferibilità</t>
  </si>
  <si>
    <t>FASE XXXII - Utilizzo delle banche dati liberamente accessibili per l'accertamento delle dichiarazioni di incompatibilità</t>
  </si>
  <si>
    <t>FASE XXXIII - Eventuale contestazione all'interessato delle cause di inconferibilità/incompatibilità  ed invito a presentare memorie entro un congruo termine</t>
  </si>
  <si>
    <t xml:space="preserve">FASE XXXIV - Valutazione delle controdeduzioni presentate </t>
  </si>
  <si>
    <t>FASE XXXV - Elaborazione e comunicazione della decisione (di archiviazione o dichiarazione di nullità dell'incarico a seguito dell'accertamento della causa di inconferibilità o  proposta di adozione di un atto di decadenza dall'incarico in presenza di una causa di incompatibilità entro 15 giorni dalla contestazione).</t>
  </si>
  <si>
    <t>FASE XXXVI - In caso di inconferibilità, comunicazione dell'avvio del prcedimento per accertare il dolo o la colpa grave dell'organo che ha conferito l'incarico</t>
  </si>
  <si>
    <t>FASE XXXVII - acquisizione e valutazione delle memorie eventualmente presentate</t>
  </si>
  <si>
    <t>FASE XXXVIII - Elaborazione e comunicazione della decisione di archiviazione o irrogazione della sanzione di cui all'art. 18 d.lgs. N. 39/2013</t>
  </si>
  <si>
    <t>misure di controllo, trasparenza e standard di comportamento</t>
  </si>
  <si>
    <t>TUTTE LE MISURE INDICATE SONO GIA' IN ATTUAZIONE</t>
  </si>
  <si>
    <t>CONTINUATIVA</t>
  </si>
  <si>
    <t>1) rispetto della normativa (SI/NO)
2) almeno il 70% degli appunti a firma congiunta con il funzionario, con visto del Direttore ovvero approvazione del CdA
3) rispetto delle prassi interne (SI/NO)
4) condivisione delle informazioni in cartella condivisa (SI/NO)
5) disamina questioni principali in riunione congiunta con tutti i funzionari dell'Ufficio (SI / NO)</t>
  </si>
  <si>
    <t>1) SI
2) 70%
3) SI
4) SI
5) 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</si>
</sst>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h&quot;:&quot;mm"/>
    <numFmt numFmtId="165" formatCode="[$-410]General"/>
  </numFmts>
  <fonts count="18" x14ac:knownFonts="1">
    <font>
      <sz val="11"/>
      <color rgb="FF000000"/>
      <name val="Calibri"/>
      <family val="2"/>
    </font>
    <font>
      <sz val="11"/>
      <color rgb="FF000000"/>
      <name val="Calibri"/>
      <family val="2"/>
    </font>
    <font>
      <sz val="12"/>
      <color rgb="FFFFFFFF"/>
      <name val="Calibri"/>
      <family val="2"/>
    </font>
    <font>
      <sz val="12"/>
      <color rgb="FF000000"/>
      <name val="Garamond"/>
      <family val="1"/>
    </font>
    <font>
      <sz val="14"/>
      <color rgb="FF000000"/>
      <name val="Calibri"/>
      <family val="2"/>
    </font>
    <font>
      <i/>
      <sz val="12"/>
      <color rgb="FF000000"/>
      <name val="Garamond"/>
      <family val="1"/>
    </font>
    <font>
      <sz val="10"/>
      <color rgb="FF000000"/>
      <name val="Arial"/>
      <family val="2"/>
    </font>
    <font>
      <b/>
      <sz val="20"/>
      <color rgb="FFFFFFFF"/>
      <name val="Verdana"/>
      <family val="2"/>
    </font>
    <font>
      <sz val="11"/>
      <color rgb="FF000000"/>
      <name val="Verdana"/>
      <family val="2"/>
    </font>
    <font>
      <b/>
      <sz val="12"/>
      <color rgb="FF000000"/>
      <name val="Verdana"/>
      <family val="2"/>
    </font>
    <font>
      <b/>
      <sz val="11"/>
      <color rgb="FF000000"/>
      <name val="Verdana"/>
      <family val="2"/>
    </font>
    <font>
      <b/>
      <sz val="22"/>
      <color rgb="FF000000"/>
      <name val="Verdana"/>
      <family val="2"/>
    </font>
    <font>
      <sz val="12"/>
      <color rgb="FF000000"/>
      <name val="Verdana"/>
      <family val="2"/>
    </font>
    <font>
      <sz val="20"/>
      <color rgb="FF000000"/>
      <name val="Verdana"/>
      <family val="2"/>
    </font>
    <font>
      <sz val="14"/>
      <color rgb="FF000000"/>
      <name val="Verdana"/>
      <family val="2"/>
    </font>
    <font>
      <b/>
      <sz val="26"/>
      <color rgb="FF000000"/>
      <name val="Verdana"/>
      <family val="2"/>
    </font>
    <font>
      <sz val="9"/>
      <color rgb="FF000000"/>
      <name val="Verdana"/>
      <family val="2"/>
    </font>
    <font>
      <b/>
      <sz val="12"/>
      <color rgb="FFFFFFFF"/>
      <name val="Verdana"/>
      <family val="2"/>
    </font>
  </fonts>
  <fills count="16">
    <fill>
      <patternFill patternType="none"/>
    </fill>
    <fill>
      <patternFill patternType="gray125"/>
    </fill>
    <fill>
      <patternFill patternType="solid">
        <fgColor rgb="FF333399"/>
        <bgColor rgb="FF333399"/>
      </patternFill>
    </fill>
    <fill>
      <patternFill patternType="solid">
        <fgColor rgb="FFFFFFFF"/>
        <bgColor rgb="FFFFFFFF"/>
      </patternFill>
    </fill>
    <fill>
      <patternFill patternType="solid">
        <fgColor rgb="FFDCE6F1"/>
        <bgColor rgb="FFDCE6F1"/>
      </patternFill>
    </fill>
    <fill>
      <patternFill patternType="solid">
        <fgColor rgb="FF95B3D7"/>
        <bgColor rgb="FF95B3D7"/>
      </patternFill>
    </fill>
    <fill>
      <patternFill patternType="solid">
        <fgColor rgb="FF008080"/>
        <bgColor rgb="FF333399"/>
      </patternFill>
    </fill>
    <fill>
      <patternFill patternType="solid">
        <fgColor rgb="FFACEBEA"/>
        <bgColor rgb="FFDCE6F1"/>
      </patternFill>
    </fill>
    <fill>
      <patternFill patternType="solid">
        <fgColor rgb="FFACEBEA"/>
        <bgColor rgb="FFFFFFFF"/>
      </patternFill>
    </fill>
    <fill>
      <patternFill patternType="solid">
        <fgColor rgb="FF33CCCC"/>
        <bgColor rgb="FFFFFFFF"/>
      </patternFill>
    </fill>
    <fill>
      <patternFill patternType="solid">
        <fgColor rgb="FF009999"/>
        <bgColor rgb="FF333399"/>
      </patternFill>
    </fill>
    <fill>
      <patternFill patternType="solid">
        <fgColor rgb="FF33CCCC"/>
        <bgColor rgb="FF95B3D7"/>
      </patternFill>
    </fill>
    <fill>
      <patternFill patternType="solid">
        <fgColor rgb="FF0099FF"/>
        <bgColor rgb="FF963634"/>
      </patternFill>
    </fill>
    <fill>
      <patternFill patternType="solid">
        <fgColor rgb="FF99CCFF"/>
        <bgColor rgb="FFB8CCE4"/>
      </patternFill>
    </fill>
    <fill>
      <patternFill patternType="solid">
        <fgColor rgb="FF669900"/>
        <bgColor rgb="FFDA9694"/>
      </patternFill>
    </fill>
    <fill>
      <patternFill patternType="solid">
        <fgColor rgb="FFCCCC00"/>
        <bgColor rgb="FFDCE6F1"/>
      </patternFill>
    </fill>
  </fills>
  <borders count="15">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bottom style="medium">
        <color rgb="FFC00000"/>
      </bottom>
      <diagonal/>
    </border>
    <border>
      <left style="medium">
        <color rgb="FFC00000"/>
      </left>
      <right/>
      <top/>
      <bottom/>
      <diagonal/>
    </border>
    <border>
      <left style="medium">
        <color rgb="FFC00000"/>
      </left>
      <right style="thin">
        <color rgb="FF000000"/>
      </right>
      <top style="medium">
        <color rgb="FFC00000"/>
      </top>
      <bottom style="thin">
        <color rgb="FF000000"/>
      </bottom>
      <diagonal/>
    </border>
    <border>
      <left style="thin">
        <color rgb="FF000000"/>
      </left>
      <right style="thin">
        <color rgb="FF000000"/>
      </right>
      <top style="medium">
        <color rgb="FFC00000"/>
      </top>
      <bottom style="thin">
        <color rgb="FF000000"/>
      </bottom>
      <diagonal/>
    </border>
    <border>
      <left style="thin">
        <color rgb="FF000000"/>
      </left>
      <right style="medium">
        <color rgb="FFC00000"/>
      </right>
      <top style="medium">
        <color rgb="FFC00000"/>
      </top>
      <bottom style="thin">
        <color rgb="FF000000"/>
      </bottom>
      <diagonal/>
    </border>
    <border>
      <left style="medium">
        <color rgb="FFC00000"/>
      </left>
      <right style="medium">
        <color rgb="FFC00000"/>
      </right>
      <top style="medium">
        <color rgb="FFC00000"/>
      </top>
      <bottom style="thin">
        <color rgb="FF000000"/>
      </bottom>
      <diagonal/>
    </border>
    <border>
      <left style="medium">
        <color rgb="FFC00000"/>
      </left>
      <right/>
      <top/>
      <bottom style="medium">
        <color rgb="FFC00000"/>
      </bottom>
      <diagonal/>
    </border>
    <border>
      <left style="medium">
        <color rgb="FFC00000"/>
      </left>
      <right style="medium">
        <color rgb="FFC00000"/>
      </right>
      <top style="medium">
        <color rgb="FFC00000"/>
      </top>
      <bottom/>
      <diagonal/>
    </border>
    <border>
      <left style="medium">
        <color rgb="FFC00000"/>
      </left>
      <right/>
      <top style="medium">
        <color rgb="FFC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s>
  <cellStyleXfs count="2">
    <xf numFmtId="0" fontId="0" fillId="0" borderId="0"/>
    <xf numFmtId="165" fontId="1" fillId="0" borderId="0" applyBorder="0" applyProtection="0"/>
  </cellStyleXfs>
  <cellXfs count="93">
    <xf numFmtId="0" fontId="0" fillId="0" borderId="0" xfId="0"/>
    <xf numFmtId="0" fontId="2" fillId="2" borderId="1" xfId="0" applyFont="1" applyFill="1" applyBorder="1" applyAlignment="1">
      <alignment horizontal="left"/>
    </xf>
    <xf numFmtId="0" fontId="0" fillId="3" borderId="0" xfId="0" applyFill="1"/>
    <xf numFmtId="0" fontId="0" fillId="0" borderId="2" xfId="0" applyBorder="1" applyAlignment="1">
      <alignment vertical="center"/>
    </xf>
    <xf numFmtId="0" fontId="0" fillId="4" borderId="2" xfId="0" applyFill="1" applyBorder="1" applyProtection="1">
      <protection locked="0"/>
    </xf>
    <xf numFmtId="0" fontId="0" fillId="0" borderId="2" xfId="0" applyBorder="1" applyAlignment="1">
      <alignment vertical="center" wrapText="1"/>
    </xf>
    <xf numFmtId="0" fontId="0" fillId="3" borderId="2" xfId="0" applyFill="1" applyBorder="1" applyAlignment="1">
      <alignment vertical="center" wrapText="1"/>
    </xf>
    <xf numFmtId="0" fontId="0" fillId="5" borderId="2" xfId="0" applyFill="1" applyBorder="1" applyProtection="1">
      <protection locked="0"/>
    </xf>
    <xf numFmtId="0" fontId="0" fillId="5" borderId="2" xfId="0" applyFill="1" applyBorder="1" applyAlignment="1" applyProtection="1">
      <alignment wrapText="1"/>
      <protection locked="0"/>
    </xf>
    <xf numFmtId="0" fontId="0" fillId="3" borderId="0" xfId="0" applyFill="1" applyAlignment="1">
      <alignment wrapText="1"/>
    </xf>
    <xf numFmtId="0" fontId="0" fillId="0" borderId="2" xfId="0" applyBorder="1"/>
    <xf numFmtId="0" fontId="0" fillId="0" borderId="0" xfId="0" applyFill="1"/>
    <xf numFmtId="0" fontId="0" fillId="0" borderId="2" xfId="0" applyFill="1" applyBorder="1"/>
    <xf numFmtId="0" fontId="0" fillId="0" borderId="2" xfId="0" applyBorder="1" applyAlignment="1">
      <alignment wrapText="1"/>
    </xf>
    <xf numFmtId="0" fontId="3" fillId="0" borderId="2" xfId="0" applyFont="1" applyBorder="1" applyAlignment="1">
      <alignment horizontal="justify"/>
    </xf>
    <xf numFmtId="0" fontId="0" fillId="0" borderId="0" xfId="0" applyAlignment="1">
      <alignment wrapText="1"/>
    </xf>
    <xf numFmtId="0" fontId="4" fillId="0" borderId="0" xfId="0" applyFont="1"/>
    <xf numFmtId="164" fontId="4" fillId="0" borderId="0" xfId="0" applyNumberFormat="1" applyFont="1" applyFill="1"/>
    <xf numFmtId="0" fontId="4" fillId="0" borderId="0" xfId="0" applyFont="1" applyFill="1"/>
    <xf numFmtId="0" fontId="6" fillId="0" borderId="0" xfId="0" applyFont="1" applyFill="1"/>
    <xf numFmtId="164" fontId="0" fillId="0" borderId="0" xfId="0" applyNumberFormat="1" applyFill="1"/>
    <xf numFmtId="0" fontId="8" fillId="0" borderId="0" xfId="0" applyFont="1"/>
    <xf numFmtId="0" fontId="12" fillId="0" borderId="2" xfId="0" applyFont="1" applyFill="1" applyBorder="1" applyAlignment="1">
      <alignment horizontal="center" vertical="center" wrapText="1"/>
    </xf>
    <xf numFmtId="0" fontId="12" fillId="0" borderId="2" xfId="0" applyFont="1" applyFill="1" applyBorder="1" applyAlignment="1">
      <alignment horizontal="center" vertical="center"/>
    </xf>
    <xf numFmtId="0" fontId="13" fillId="0" borderId="2" xfId="0" applyFont="1" applyFill="1" applyBorder="1"/>
    <xf numFmtId="165" fontId="14" fillId="3" borderId="2" xfId="1" applyFont="1" applyFill="1" applyBorder="1" applyAlignment="1">
      <alignment vertical="center" wrapText="1"/>
    </xf>
    <xf numFmtId="0" fontId="13" fillId="0" borderId="2" xfId="0" applyFont="1" applyBorder="1"/>
    <xf numFmtId="0" fontId="8" fillId="0" borderId="2" xfId="0" applyFont="1" applyBorder="1"/>
    <xf numFmtId="0" fontId="12" fillId="3"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2" xfId="0" applyFont="1" applyBorder="1" applyAlignment="1">
      <alignment horizontal="left" vertical="center"/>
    </xf>
    <xf numFmtId="0" fontId="12" fillId="0" borderId="2"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165" fontId="14" fillId="0" borderId="2" xfId="1" applyFont="1" applyFill="1" applyBorder="1" applyAlignment="1">
      <alignment vertical="center" wrapText="1"/>
    </xf>
    <xf numFmtId="0" fontId="8" fillId="0" borderId="0" xfId="0" applyFont="1" applyFill="1"/>
    <xf numFmtId="0" fontId="8" fillId="0" borderId="13" xfId="0" applyFont="1" applyFill="1" applyBorder="1"/>
    <xf numFmtId="0" fontId="8" fillId="0" borderId="14" xfId="0" applyFont="1" applyFill="1" applyBorder="1"/>
    <xf numFmtId="0" fontId="15" fillId="0" borderId="5" xfId="0" applyFont="1" applyFill="1" applyBorder="1" applyAlignment="1">
      <alignment vertical="top" textRotation="90" wrapText="1"/>
    </xf>
    <xf numFmtId="0" fontId="12" fillId="0" borderId="0" xfId="0" applyFont="1" applyFill="1" applyAlignment="1">
      <alignment horizontal="center" vertical="center" wrapText="1"/>
    </xf>
    <xf numFmtId="0" fontId="13" fillId="0" borderId="0" xfId="0" applyFont="1" applyFill="1" applyAlignment="1">
      <alignment horizontal="left" vertical="center" wrapText="1"/>
    </xf>
    <xf numFmtId="0" fontId="8" fillId="0" borderId="13" xfId="0" applyFont="1" applyFill="1" applyBorder="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horizontal="center" vertical="center" wrapText="1"/>
    </xf>
    <xf numFmtId="0" fontId="13" fillId="0" borderId="0" xfId="0" applyFont="1" applyFill="1" applyAlignment="1">
      <alignment horizontal="center" vertical="center" wrapText="1"/>
    </xf>
    <xf numFmtId="0" fontId="15" fillId="0" borderId="10" xfId="0" applyFont="1" applyFill="1" applyBorder="1" applyAlignment="1">
      <alignment vertical="top" textRotation="90" wrapText="1"/>
    </xf>
    <xf numFmtId="0" fontId="8" fillId="0" borderId="0" xfId="0" applyFont="1" applyFill="1" applyAlignment="1">
      <alignment vertical="center" wrapText="1"/>
    </xf>
    <xf numFmtId="0" fontId="12" fillId="0" borderId="0" xfId="0" applyFont="1"/>
    <xf numFmtId="0" fontId="8" fillId="0" borderId="0" xfId="0" applyFont="1" applyAlignment="1">
      <alignment horizontal="center" vertical="center"/>
    </xf>
    <xf numFmtId="0" fontId="16" fillId="0" borderId="2" xfId="0" applyFont="1" applyBorder="1" applyAlignment="1">
      <alignment vertical="center"/>
    </xf>
    <xf numFmtId="0" fontId="16" fillId="7" borderId="2" xfId="0" applyFont="1" applyFill="1" applyBorder="1" applyProtection="1">
      <protection locked="0"/>
    </xf>
    <xf numFmtId="0" fontId="16" fillId="8" borderId="2" xfId="0" applyFont="1" applyFill="1" applyBorder="1"/>
    <xf numFmtId="0" fontId="16" fillId="0" borderId="2" xfId="0" applyFont="1" applyBorder="1" applyAlignment="1">
      <alignment vertical="center" wrapText="1"/>
    </xf>
    <xf numFmtId="0" fontId="16" fillId="4" borderId="2" xfId="0" applyFont="1" applyFill="1" applyBorder="1" applyProtection="1">
      <protection locked="0"/>
    </xf>
    <xf numFmtId="0" fontId="16" fillId="3" borderId="2" xfId="0" applyFont="1" applyFill="1" applyBorder="1" applyAlignment="1">
      <alignment vertical="center" wrapText="1"/>
    </xf>
    <xf numFmtId="0" fontId="16" fillId="9" borderId="2" xfId="0" applyFont="1" applyFill="1" applyBorder="1" applyAlignment="1">
      <alignment horizontal="left" vertical="top" wrapText="1"/>
    </xf>
    <xf numFmtId="0" fontId="10" fillId="13" borderId="11" xfId="0" applyFont="1" applyFill="1" applyBorder="1" applyAlignment="1">
      <alignment horizontal="center" vertical="center" wrapText="1"/>
    </xf>
    <xf numFmtId="0" fontId="10" fillId="15" borderId="11" xfId="0" applyFont="1" applyFill="1" applyBorder="1" applyAlignment="1">
      <alignment horizontal="center" vertical="center" wrapText="1"/>
    </xf>
    <xf numFmtId="49" fontId="10" fillId="15" borderId="11" xfId="0" applyNumberFormat="1"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2" fillId="0" borderId="2" xfId="0"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7" fillId="6" borderId="1" xfId="0" applyFont="1" applyFill="1" applyBorder="1" applyAlignment="1">
      <alignment horizontal="center" vertical="center"/>
    </xf>
    <xf numFmtId="0" fontId="8" fillId="0" borderId="0" xfId="0" applyFont="1"/>
    <xf numFmtId="0" fontId="12" fillId="0" borderId="2" xfId="0" applyFont="1" applyFill="1" applyBorder="1" applyAlignment="1" applyProtection="1">
      <alignment horizontal="center" vertical="center" wrapText="1"/>
    </xf>
    <xf numFmtId="0" fontId="8" fillId="0" borderId="0" xfId="0" applyFont="1" applyFill="1"/>
    <xf numFmtId="0" fontId="11" fillId="0" borderId="2" xfId="0" applyFont="1" applyFill="1" applyBorder="1" applyAlignment="1">
      <alignment horizontal="center" vertical="top" textRotation="90" wrapText="1"/>
    </xf>
    <xf numFmtId="0" fontId="12" fillId="0" borderId="2"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8" fillId="0" borderId="2" xfId="0" applyFont="1" applyFill="1" applyBorder="1"/>
    <xf numFmtId="0" fontId="10" fillId="15" borderId="9" xfId="0" applyFont="1" applyFill="1" applyBorder="1" applyAlignment="1">
      <alignment horizontal="center" vertical="center" wrapText="1"/>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lignment horizontal="center" vertical="center" textRotation="90" wrapText="1"/>
    </xf>
    <xf numFmtId="0" fontId="12" fillId="3" borderId="2" xfId="0" applyFont="1" applyFill="1" applyBorder="1" applyAlignment="1" applyProtection="1">
      <alignment horizontal="center" vertical="center" wrapText="1"/>
      <protection locked="0"/>
    </xf>
    <xf numFmtId="0" fontId="7" fillId="10" borderId="3" xfId="0" applyFont="1" applyFill="1" applyBorder="1" applyAlignment="1">
      <alignment horizontal="center" vertical="center"/>
    </xf>
    <xf numFmtId="0" fontId="7" fillId="12" borderId="4" xfId="0" applyFont="1" applyFill="1" applyBorder="1" applyAlignment="1">
      <alignment horizontal="center" vertical="center"/>
    </xf>
    <xf numFmtId="0" fontId="7" fillId="14" borderId="5" xfId="0" applyFont="1" applyFill="1" applyBorder="1" applyAlignment="1">
      <alignment horizontal="center" vertical="center"/>
    </xf>
    <xf numFmtId="0" fontId="9" fillId="11" borderId="6" xfId="0" applyFont="1" applyFill="1" applyBorder="1" applyAlignment="1">
      <alignment horizontal="center" vertical="center" textRotation="90"/>
    </xf>
    <xf numFmtId="0" fontId="9" fillId="11" borderId="7" xfId="0" applyFont="1" applyFill="1" applyBorder="1" applyAlignment="1">
      <alignment horizontal="center" vertical="center" textRotation="90"/>
    </xf>
    <xf numFmtId="0" fontId="9" fillId="11" borderId="8" xfId="0" applyFont="1" applyFill="1" applyBorder="1" applyAlignment="1">
      <alignment horizontal="center" vertical="center" wrapText="1"/>
    </xf>
    <xf numFmtId="0" fontId="9" fillId="11" borderId="9"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3" borderId="9" xfId="0" applyFont="1" applyFill="1" applyBorder="1" applyAlignment="1">
      <alignment horizontal="center" vertical="center" wrapText="1"/>
    </xf>
    <xf numFmtId="0" fontId="10" fillId="13" borderId="3" xfId="0" applyFont="1" applyFill="1" applyBorder="1" applyAlignment="1">
      <alignment horizontal="center" vertical="center" wrapText="1"/>
    </xf>
    <xf numFmtId="49" fontId="10" fillId="15" borderId="9" xfId="0" applyNumberFormat="1" applyFont="1" applyFill="1" applyBorder="1" applyAlignment="1">
      <alignment horizontal="center" vertical="center" wrapText="1"/>
    </xf>
    <xf numFmtId="0" fontId="0" fillId="0" borderId="2" xfId="0" applyFill="1" applyBorder="1" applyAlignment="1">
      <alignment horizontal="center" vertical="center"/>
    </xf>
    <xf numFmtId="0" fontId="8" fillId="0" borderId="14" xfId="0" applyFont="1" applyBorder="1" applyAlignment="1">
      <alignment horizontal="left" vertical="center" wrapText="1"/>
    </xf>
    <xf numFmtId="9" fontId="8" fillId="0" borderId="14" xfId="0" applyNumberFormat="1" applyFont="1" applyBorder="1" applyAlignment="1">
      <alignment horizontal="left" vertical="center" wrapText="1"/>
    </xf>
  </cellXfs>
  <cellStyles count="2">
    <cellStyle name="Excel Built-in Normal" xfId="1" xr:uid="{00000000-0005-0000-0000-000000000000}"/>
    <cellStyle name="Normale" xfId="0" builtinId="0" customBuiltin="1"/>
  </cellStyles>
  <dxfs count="0"/>
  <tableStyles count="0" defaultTableStyle="TableStyleMedium2" defaultPivotStyle="PivotStyleLight16"/>
  <colors>
    <mruColors>
      <color rgb="FFCCCC00"/>
      <color rgb="FF669900"/>
      <color rgb="FF99CCFF"/>
      <color rgb="FF0099FF"/>
      <color rgb="FF33CCCC"/>
      <color rgb="FF009999"/>
      <color rgb="FFACEBEA"/>
      <color rgb="FF008080"/>
      <color rgb="FF99CC00"/>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edfs01\ure\Users\s.vitrano\Documents\Corruzione\PTPC\PTPC-2015_2017\form%20rilevazione%20attivit&#2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Users\s.vitrano\Documents\Corruzione\AVCP\Struttura%20org_va\Assegnazione_personale_in_corso_13_01_2015VITRANO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truzioni"/>
      <sheetName val="Sezione_generale"/>
      <sheetName val="Sezione_attività"/>
      <sheetName val="Sezione_Fasi"/>
      <sheetName val="Sezione_Azioni"/>
      <sheetName val="Parametri"/>
      <sheetName val="Parametr"/>
      <sheetName val="competenze"/>
    </sheetNames>
    <sheetDataSet>
      <sheetData sheetId="0"/>
      <sheetData sheetId="1"/>
      <sheetData sheetId="2"/>
      <sheetData sheetId="3"/>
      <sheetData sheetId="4"/>
      <sheetData sheetId="5">
        <row r="2">
          <cell r="B2" t="str">
            <v xml:space="preserve">Dirigente </v>
          </cell>
        </row>
        <row r="3">
          <cell r="B3" t="str">
            <v>Funzionario</v>
          </cell>
        </row>
        <row r="4">
          <cell r="B4">
            <v>0</v>
          </cell>
        </row>
        <row r="5">
          <cell r="B5">
            <v>0</v>
          </cell>
        </row>
        <row r="6">
          <cell r="B6">
            <v>0</v>
          </cell>
        </row>
      </sheetData>
      <sheetData sheetId="6"/>
      <sheetData sheetId="7">
        <row r="1">
          <cell r="A1" t="str">
            <v>Ufficio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initivo"/>
      <sheetName val="Pivot"/>
      <sheetName val="dipendenti"/>
      <sheetName val="dirigenti"/>
      <sheetName val="varie"/>
      <sheetName val="parametri"/>
      <sheetName val="pivot_cat"/>
      <sheetName val="pivot_profili"/>
      <sheetName val="pivot_uff_prov"/>
      <sheetName val="pivot_posizione"/>
      <sheetName val="pivot_tit_studio"/>
    </sheetNames>
    <sheetDataSet>
      <sheetData sheetId="0"/>
      <sheetData sheetId="1"/>
      <sheetData sheetId="2"/>
      <sheetData sheetId="3"/>
      <sheetData sheetId="4"/>
      <sheetData sheetId="5">
        <row r="2">
          <cell r="A2" t="str">
            <v>Segreteria e Staff del Presidente</v>
          </cell>
        </row>
        <row r="3">
          <cell r="A3" t="str">
            <v>Segreteria e Staff del Consiglio</v>
          </cell>
        </row>
        <row r="4">
          <cell r="A4" t="str">
            <v>Segreteria tecnica</v>
          </cell>
        </row>
        <row r="5">
          <cell r="A5" t="str">
            <v>Unità operativa speciale EXPO</v>
          </cell>
        </row>
        <row r="6">
          <cell r="A6" t="str">
            <v xml:space="preserve">Ufficio di indirizzo, determinazioni generali e indicatori per la vigilanza </v>
          </cell>
        </row>
        <row r="7">
          <cell r="A7" t="str">
            <v>Ufficio Piani di vigilanza e vigilanze speciali</v>
          </cell>
        </row>
        <row r="8">
          <cell r="A8" t="str">
            <v>Ufficio Ispettivo</v>
          </cell>
        </row>
        <row r="9">
          <cell r="A9" t="str">
            <v>Ufficio Precontenzioso e Affari Giuridici</v>
          </cell>
        </row>
        <row r="10">
          <cell r="A10" t="str">
            <v>Ufficio Contenzioso Giurisdizionale</v>
          </cell>
        </row>
        <row r="11">
          <cell r="A11" t="str">
            <v xml:space="preserve">Segreteria e Staff del Segretario </v>
          </cell>
        </row>
        <row r="12">
          <cell r="A12" t="str">
            <v>Ufficio Protocollo, Flussi documentali e supporto ai processi decisionali</v>
          </cell>
        </row>
        <row r="13">
          <cell r="A13" t="str">
            <v>Ufficio Risorse umane e finanziarie</v>
          </cell>
        </row>
        <row r="14">
          <cell r="A14" t="str">
            <v>Ufficio Servizi generali Gare, contratti, logistica</v>
          </cell>
        </row>
        <row r="15">
          <cell r="A15" t="str">
            <v>Ufficio Esercizio sistemi informativi</v>
          </cell>
        </row>
        <row r="16">
          <cell r="A16" t="str">
            <v>Ufficio Progettazione e sviluppo Servizi informatici e Gestione del Portale dell’ANAC</v>
          </cell>
        </row>
        <row r="17">
          <cell r="A17" t="str">
            <v>Segreteria e coordinamento AREA Vigilanza</v>
          </cell>
        </row>
        <row r="18">
          <cell r="A18" t="str">
            <v>Ufficio Vigilanza sulle misure anticorruzione e  accreditamento dei Responsabili della prevenzione della corruzione</v>
          </cell>
        </row>
        <row r="19">
          <cell r="A19" t="str">
            <v>Ufficio Vigilanza sugli obblighi di trasparenza</v>
          </cell>
        </row>
        <row r="20">
          <cell r="A20" t="str">
            <v>Ufficio Vigilanza SOA</v>
          </cell>
        </row>
        <row r="21">
          <cell r="A21" t="str">
            <v>Ufficio Vigilanza Attestazioni</v>
          </cell>
        </row>
        <row r="22">
          <cell r="A22" t="str">
            <v>Ufficio Vigilanza Lavori</v>
          </cell>
        </row>
        <row r="23">
          <cell r="A23" t="str">
            <v>Ufficio Vigilanza analisi varianti</v>
          </cell>
        </row>
        <row r="24">
          <cell r="A24" t="str">
            <v>Ufficio Vigilanza Servizi e forniture</v>
          </cell>
        </row>
        <row r="25">
          <cell r="A25" t="str">
            <v xml:space="preserve">Ufficio Sanzioni </v>
          </cell>
        </row>
        <row r="26">
          <cell r="A26" t="str">
            <v>Segreteria e coordinamento AREA Regolazione</v>
          </cell>
        </row>
        <row r="27">
          <cell r="A27" t="str">
            <v>Ufficio Regolazione in materia di anticorruzione, trasparenza e PNA</v>
          </cell>
        </row>
        <row r="28">
          <cell r="A28" t="str">
            <v>Ufficio Regolazione in materia di contratti pubblici</v>
          </cell>
        </row>
        <row r="29">
          <cell r="A29" t="str">
            <v>Ufficio Monitoraggio flussi informativi e verifica adempimenti</v>
          </cell>
        </row>
        <row r="30">
          <cell r="A30" t="str">
            <v>Ufficio Analisi e elaborazioni</v>
          </cell>
        </row>
        <row r="31">
          <cell r="A31" t="str">
            <v>Ufficio Monitoraggio Acquisizione Beni e Servizi e Soggetti aggregatori</v>
          </cell>
        </row>
        <row r="32">
          <cell r="A32" t="str">
            <v>Ufficio Costi standard e prezzi di riferimento</v>
          </cell>
        </row>
        <row r="33">
          <cell r="A33" t="str">
            <v>Ufficio Progettazione flussi informativi del sistema di vigilanza</v>
          </cell>
        </row>
        <row r="34">
          <cell r="A34" t="str">
            <v>Camera arbitrale</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5"/>
  <sheetViews>
    <sheetView tabSelected="1" workbookViewId="0">
      <selection activeCell="B5" sqref="B5"/>
    </sheetView>
  </sheetViews>
  <sheetFormatPr defaultColWidth="8.7265625" defaultRowHeight="14.5" x14ac:dyDescent="0.35"/>
  <cols>
    <col min="1" max="1" width="68" customWidth="1"/>
    <col min="2" max="2" width="76.1796875" bestFit="1" customWidth="1"/>
    <col min="3" max="7" width="8.7265625" style="2" customWidth="1"/>
    <col min="8" max="8" width="28.1796875" style="2" customWidth="1"/>
    <col min="9" max="9" width="8.7265625" style="2" customWidth="1"/>
    <col min="10" max="16384" width="8.7265625" style="2"/>
  </cols>
  <sheetData>
    <row r="1" spans="1:2" ht="36" customHeight="1" x14ac:dyDescent="0.35">
      <c r="A1" s="66" t="s">
        <v>0</v>
      </c>
      <c r="B1" s="66"/>
    </row>
    <row r="2" spans="1:2" x14ac:dyDescent="0.35">
      <c r="A2" s="50" t="s">
        <v>1</v>
      </c>
      <c r="B2" s="51" t="s">
        <v>2</v>
      </c>
    </row>
    <row r="3" spans="1:2" ht="14.25" customHeight="1" x14ac:dyDescent="0.35">
      <c r="A3" s="53" t="s">
        <v>4</v>
      </c>
      <c r="B3" s="52" t="s">
        <v>276</v>
      </c>
    </row>
    <row r="4" spans="1:2" ht="4.5" hidden="1" customHeight="1" x14ac:dyDescent="0.35">
      <c r="A4" s="50" t="s">
        <v>6</v>
      </c>
      <c r="B4" s="54"/>
    </row>
    <row r="5" spans="1:2" ht="409.5" customHeight="1" x14ac:dyDescent="0.35">
      <c r="A5" s="55" t="s">
        <v>7</v>
      </c>
      <c r="B5" s="56" t="s">
        <v>283</v>
      </c>
    </row>
  </sheetData>
  <mergeCells count="1">
    <mergeCell ref="A1:B1"/>
  </mergeCells>
  <dataValidations count="1">
    <dataValidation type="list" allowBlank="1" showInputMessage="1" showErrorMessage="1" sqref="B4" xr:uid="{00000000-0002-0000-0000-000000000000}">
      <formula1>Profilo_dirigente</formula1>
    </dataValidation>
  </dataValidations>
  <pageMargins left="0.70866141732283516" right="0.70866141732283516" top="0" bottom="0" header="0" footer="0"/>
  <pageSetup paperSize="0" fitToWidth="0" fitToHeight="0" orientation="landscape" horizontalDpi="0" verticalDpi="0" copies="0"/>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competenze!$A$2:$A$41</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heetViews>
  <sheetFormatPr defaultColWidth="8.7265625" defaultRowHeight="14.5" x14ac:dyDescent="0.35"/>
  <cols>
    <col min="1" max="1" width="4.7265625" customWidth="1"/>
    <col min="2" max="2" width="68" customWidth="1"/>
    <col min="3" max="3" width="76.1796875" bestFit="1" customWidth="1"/>
    <col min="4" max="4" width="8.7265625" style="2" customWidth="1"/>
    <col min="5" max="5" width="45.81640625" style="2" customWidth="1"/>
    <col min="6" max="8" width="8.7265625" style="2" customWidth="1"/>
    <col min="9" max="9" width="28.1796875" style="2" customWidth="1"/>
    <col min="10" max="10" width="8.7265625" style="2" customWidth="1"/>
    <col min="11" max="16384" width="8.7265625" style="2"/>
  </cols>
  <sheetData>
    <row r="1" spans="1:5" ht="15.5" x14ac:dyDescent="0.35">
      <c r="B1" s="1" t="s">
        <v>0</v>
      </c>
      <c r="C1" s="1"/>
    </row>
    <row r="2" spans="1:5" x14ac:dyDescent="0.35">
      <c r="B2" s="3" t="s">
        <v>8</v>
      </c>
      <c r="C2" s="4"/>
    </row>
    <row r="3" spans="1:5" ht="29" x14ac:dyDescent="0.35">
      <c r="B3" s="5" t="s">
        <v>9</v>
      </c>
      <c r="C3" s="7" t="e">
        <f>VLOOKUP(C2,#REF!,3,0)</f>
        <v>#REF!</v>
      </c>
    </row>
    <row r="4" spans="1:5" hidden="1" x14ac:dyDescent="0.35">
      <c r="B4" s="3" t="s">
        <v>6</v>
      </c>
      <c r="C4" s="4"/>
    </row>
    <row r="5" spans="1:5" ht="238.5" customHeight="1" x14ac:dyDescent="0.35">
      <c r="A5" s="2"/>
      <c r="B5" s="6" t="s">
        <v>10</v>
      </c>
      <c r="C5" s="8" t="e">
        <f>VLOOKUP(C2,#REF!,2)</f>
        <v>#REF!</v>
      </c>
      <c r="E5" s="9"/>
    </row>
  </sheetData>
  <dataValidations count="2">
    <dataValidation type="list" allowBlank="1" showInputMessage="1" showErrorMessage="1" sqref="C4" xr:uid="{00000000-0002-0000-0100-000000000000}">
      <formula1>Profilo_dirigente</formula1>
    </dataValidation>
    <dataValidation type="list" allowBlank="1" showInputMessage="1" showErrorMessage="1" sqref="C2" xr:uid="{00000000-0002-0000-0100-000001000000}">
      <formula1>#REF!</formula1>
    </dataValidation>
  </dataValidations>
  <pageMargins left="0.70866141732283516" right="0.70866141732283516" top="0" bottom="0" header="0" footer="0"/>
  <pageSetup paperSize="0"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4"/>
  <sheetViews>
    <sheetView zoomScale="40" zoomScaleNormal="40" workbookViewId="0">
      <selection activeCell="Q42" sqref="Q42"/>
    </sheetView>
  </sheetViews>
  <sheetFormatPr defaultColWidth="9.1796875" defaultRowHeight="15" x14ac:dyDescent="0.3"/>
  <cols>
    <col min="1" max="1" width="10.1796875" style="21" customWidth="1"/>
    <col min="2" max="3" width="6.81640625" style="48" customWidth="1"/>
    <col min="4" max="5" width="38.7265625" style="21" customWidth="1"/>
    <col min="6" max="6" width="40.453125" style="49" customWidth="1"/>
    <col min="7" max="7" width="30.54296875" style="21" customWidth="1"/>
    <col min="8" max="8" width="19.54296875" style="21" customWidth="1"/>
    <col min="9" max="9" width="20.26953125" style="21" customWidth="1"/>
    <col min="10" max="10" width="18.26953125" style="21" customWidth="1"/>
    <col min="11" max="11" width="23" style="21" customWidth="1"/>
    <col min="12" max="12" width="20" style="21" customWidth="1"/>
    <col min="13" max="13" width="22.453125" style="21" customWidth="1"/>
    <col min="14" max="14" width="15.26953125" style="21" customWidth="1"/>
    <col min="15" max="15" width="14.453125" style="21" customWidth="1"/>
    <col min="16" max="16" width="13.7265625" style="21" customWidth="1"/>
    <col min="17" max="17" width="19.453125" style="21" customWidth="1"/>
    <col min="18" max="18" width="23.453125" style="21" customWidth="1"/>
    <col min="19" max="19" width="19.81640625" style="21" customWidth="1"/>
    <col min="20" max="20" width="16.453125" style="21" customWidth="1"/>
    <col min="21" max="21" width="21.26953125" style="21" customWidth="1"/>
    <col min="22" max="22" width="8.7265625" style="21" customWidth="1"/>
    <col min="23" max="16384" width="9.1796875" style="21"/>
  </cols>
  <sheetData>
    <row r="1" spans="1:21" ht="25" thickBot="1" x14ac:dyDescent="0.3">
      <c r="A1" s="79" t="s">
        <v>11</v>
      </c>
      <c r="B1" s="79"/>
      <c r="C1" s="79"/>
      <c r="D1" s="79"/>
      <c r="E1" s="79"/>
      <c r="F1" s="79"/>
      <c r="G1" s="79"/>
      <c r="H1" s="80" t="s">
        <v>12</v>
      </c>
      <c r="I1" s="80"/>
      <c r="J1" s="80"/>
      <c r="K1" s="80"/>
      <c r="L1" s="80"/>
      <c r="M1" s="80"/>
      <c r="N1" s="81" t="s">
        <v>13</v>
      </c>
      <c r="O1" s="81"/>
      <c r="P1" s="81"/>
      <c r="Q1" s="81"/>
      <c r="R1" s="81"/>
      <c r="S1" s="81"/>
      <c r="T1" s="81"/>
      <c r="U1" s="81"/>
    </row>
    <row r="2" spans="1:21" ht="66" customHeight="1" thickBot="1" x14ac:dyDescent="0.3">
      <c r="A2" s="82" t="s">
        <v>14</v>
      </c>
      <c r="B2" s="83" t="s">
        <v>15</v>
      </c>
      <c r="C2" s="83" t="s">
        <v>16</v>
      </c>
      <c r="D2" s="84" t="s">
        <v>17</v>
      </c>
      <c r="E2" s="85" t="s">
        <v>18</v>
      </c>
      <c r="F2" s="85" t="s">
        <v>19</v>
      </c>
      <c r="G2" s="85" t="s">
        <v>284</v>
      </c>
      <c r="H2" s="87" t="s">
        <v>20</v>
      </c>
      <c r="I2" s="87" t="s">
        <v>21</v>
      </c>
      <c r="J2" s="88" t="s">
        <v>22</v>
      </c>
      <c r="K2" s="88"/>
      <c r="L2" s="88"/>
      <c r="M2" s="88"/>
      <c r="N2" s="89" t="s">
        <v>23</v>
      </c>
      <c r="O2" s="75" t="s">
        <v>24</v>
      </c>
      <c r="P2" s="75" t="s">
        <v>25</v>
      </c>
      <c r="Q2" s="86" t="s">
        <v>26</v>
      </c>
      <c r="R2" s="86"/>
      <c r="S2" s="86"/>
      <c r="T2" s="86"/>
      <c r="U2" s="86"/>
    </row>
    <row r="3" spans="1:21" ht="105" customHeight="1" x14ac:dyDescent="0.25">
      <c r="A3" s="82"/>
      <c r="B3" s="83"/>
      <c r="C3" s="83"/>
      <c r="D3" s="84"/>
      <c r="E3" s="85"/>
      <c r="F3" s="85"/>
      <c r="G3" s="85"/>
      <c r="H3" s="87"/>
      <c r="I3" s="87"/>
      <c r="J3" s="57" t="s">
        <v>27</v>
      </c>
      <c r="K3" s="57" t="s">
        <v>28</v>
      </c>
      <c r="L3" s="57" t="s">
        <v>29</v>
      </c>
      <c r="M3" s="57" t="s">
        <v>30</v>
      </c>
      <c r="N3" s="89"/>
      <c r="O3" s="75"/>
      <c r="P3" s="75"/>
      <c r="Q3" s="58" t="s">
        <v>31</v>
      </c>
      <c r="R3" s="59" t="s">
        <v>32</v>
      </c>
      <c r="S3" s="58" t="s">
        <v>33</v>
      </c>
      <c r="T3" s="58" t="s">
        <v>34</v>
      </c>
      <c r="U3" s="60" t="s">
        <v>35</v>
      </c>
    </row>
    <row r="4" spans="1:21" ht="333" customHeight="1" x14ac:dyDescent="0.45">
      <c r="A4" s="70" t="str">
        <f>Sezione_generale_!B2</f>
        <v>Responsabile della prevenzione della corruzione e della trasparenza</v>
      </c>
      <c r="B4" s="76">
        <v>1</v>
      </c>
      <c r="C4" s="77" t="s">
        <v>36</v>
      </c>
      <c r="D4" s="78" t="s">
        <v>37</v>
      </c>
      <c r="E4" s="78" t="s">
        <v>38</v>
      </c>
      <c r="F4" s="22" t="s">
        <v>285</v>
      </c>
      <c r="G4" s="64" t="s">
        <v>39</v>
      </c>
      <c r="H4" s="23" t="s">
        <v>40</v>
      </c>
      <c r="I4" s="24"/>
      <c r="J4" s="25"/>
      <c r="K4" s="25"/>
      <c r="L4" s="25"/>
      <c r="M4" s="72" t="s">
        <v>41</v>
      </c>
      <c r="N4" s="26"/>
      <c r="O4" s="26"/>
      <c r="P4" s="27"/>
      <c r="Q4" s="27"/>
      <c r="R4" s="27"/>
      <c r="S4" s="27"/>
      <c r="T4" s="27"/>
      <c r="U4" s="27"/>
    </row>
    <row r="5" spans="1:21" ht="255" customHeight="1" x14ac:dyDescent="0.25">
      <c r="A5" s="70"/>
      <c r="B5" s="76"/>
      <c r="C5" s="77"/>
      <c r="D5" s="78"/>
      <c r="E5" s="78"/>
      <c r="F5" s="28" t="s">
        <v>286</v>
      </c>
      <c r="G5" s="28" t="s">
        <v>39</v>
      </c>
      <c r="H5" s="28" t="s">
        <v>42</v>
      </c>
      <c r="I5" s="29" t="s">
        <v>43</v>
      </c>
      <c r="J5" s="25" t="s">
        <v>44</v>
      </c>
      <c r="K5" s="25" t="s">
        <v>45</v>
      </c>
      <c r="L5" s="25" t="s">
        <v>46</v>
      </c>
      <c r="M5" s="72"/>
      <c r="N5" s="22" t="s">
        <v>47</v>
      </c>
      <c r="O5" s="22" t="s">
        <v>48</v>
      </c>
      <c r="P5" s="91" t="s">
        <v>323</v>
      </c>
      <c r="Q5" s="91" t="s">
        <v>324</v>
      </c>
      <c r="R5" s="91" t="s">
        <v>325</v>
      </c>
      <c r="S5" s="91" t="s">
        <v>326</v>
      </c>
      <c r="T5" s="92" t="s">
        <v>327</v>
      </c>
      <c r="U5" s="22" t="s">
        <v>49</v>
      </c>
    </row>
    <row r="6" spans="1:21" ht="205.5" customHeight="1" x14ac:dyDescent="0.45">
      <c r="A6" s="70"/>
      <c r="B6" s="76"/>
      <c r="C6" s="77"/>
      <c r="D6" s="78"/>
      <c r="E6" s="78"/>
      <c r="F6" s="22" t="s">
        <v>287</v>
      </c>
      <c r="G6" s="22" t="s">
        <v>279</v>
      </c>
      <c r="H6" s="23" t="s">
        <v>40</v>
      </c>
      <c r="I6" s="24"/>
      <c r="J6" s="25"/>
      <c r="K6" s="25"/>
      <c r="L6" s="25"/>
      <c r="M6" s="72"/>
      <c r="N6" s="26"/>
      <c r="O6" s="26"/>
      <c r="P6" s="91" t="s">
        <v>323</v>
      </c>
      <c r="Q6" s="91" t="s">
        <v>324</v>
      </c>
      <c r="R6" s="91" t="s">
        <v>325</v>
      </c>
      <c r="S6" s="91" t="s">
        <v>326</v>
      </c>
      <c r="T6" s="92" t="s">
        <v>327</v>
      </c>
      <c r="U6" s="27"/>
    </row>
    <row r="7" spans="1:21" ht="279" customHeight="1" x14ac:dyDescent="0.25">
      <c r="A7" s="70"/>
      <c r="B7" s="76"/>
      <c r="C7" s="77"/>
      <c r="D7" s="78"/>
      <c r="E7" s="78"/>
      <c r="F7" s="28" t="s">
        <v>288</v>
      </c>
      <c r="G7" s="28" t="s">
        <v>39</v>
      </c>
      <c r="H7" s="28" t="s">
        <v>50</v>
      </c>
      <c r="I7" s="29" t="s">
        <v>43</v>
      </c>
      <c r="J7" s="25" t="s">
        <v>44</v>
      </c>
      <c r="K7" s="25" t="s">
        <v>45</v>
      </c>
      <c r="L7" s="25" t="s">
        <v>46</v>
      </c>
      <c r="M7" s="72"/>
      <c r="N7" s="22" t="s">
        <v>47</v>
      </c>
      <c r="O7" s="30" t="s">
        <v>51</v>
      </c>
      <c r="P7" s="91" t="s">
        <v>323</v>
      </c>
      <c r="Q7" s="91" t="s">
        <v>324</v>
      </c>
      <c r="R7" s="91" t="s">
        <v>325</v>
      </c>
      <c r="S7" s="91" t="s">
        <v>326</v>
      </c>
      <c r="T7" s="92" t="s">
        <v>327</v>
      </c>
      <c r="U7" s="65" t="s">
        <v>49</v>
      </c>
    </row>
    <row r="8" spans="1:21" ht="286.5" customHeight="1" x14ac:dyDescent="0.25">
      <c r="A8" s="70"/>
      <c r="B8" s="76"/>
      <c r="C8" s="77"/>
      <c r="D8" s="78"/>
      <c r="E8" s="78"/>
      <c r="F8" s="28" t="s">
        <v>289</v>
      </c>
      <c r="G8" s="28" t="s">
        <v>39</v>
      </c>
      <c r="H8" s="28" t="s">
        <v>52</v>
      </c>
      <c r="I8" s="29" t="s">
        <v>43</v>
      </c>
      <c r="J8" s="25" t="s">
        <v>44</v>
      </c>
      <c r="K8" s="25" t="s">
        <v>45</v>
      </c>
      <c r="L8" s="25" t="s">
        <v>46</v>
      </c>
      <c r="M8" s="72"/>
      <c r="N8" s="22" t="s">
        <v>47</v>
      </c>
      <c r="O8" s="22" t="s">
        <v>48</v>
      </c>
      <c r="P8" s="91" t="s">
        <v>323</v>
      </c>
      <c r="Q8" s="91" t="s">
        <v>324</v>
      </c>
      <c r="R8" s="91" t="s">
        <v>325</v>
      </c>
      <c r="S8" s="91" t="s">
        <v>326</v>
      </c>
      <c r="T8" s="92" t="s">
        <v>327</v>
      </c>
      <c r="U8" s="22" t="s">
        <v>49</v>
      </c>
    </row>
    <row r="9" spans="1:21" ht="117" customHeight="1" x14ac:dyDescent="0.45">
      <c r="A9" s="70"/>
      <c r="B9" s="76"/>
      <c r="C9" s="77"/>
      <c r="D9" s="78"/>
      <c r="E9" s="78"/>
      <c r="F9" s="22" t="s">
        <v>290</v>
      </c>
      <c r="G9" s="22" t="s">
        <v>280</v>
      </c>
      <c r="H9" s="23" t="s">
        <v>40</v>
      </c>
      <c r="I9" s="24"/>
      <c r="J9" s="25"/>
      <c r="K9" s="25"/>
      <c r="L9" s="25"/>
      <c r="M9" s="72"/>
      <c r="N9" s="26"/>
      <c r="O9" s="26"/>
      <c r="P9" s="91" t="s">
        <v>323</v>
      </c>
      <c r="Q9" s="91" t="s">
        <v>324</v>
      </c>
      <c r="R9" s="91" t="s">
        <v>325</v>
      </c>
      <c r="S9" s="91" t="s">
        <v>326</v>
      </c>
      <c r="T9" s="92" t="s">
        <v>327</v>
      </c>
      <c r="U9" s="27"/>
    </row>
    <row r="10" spans="1:21" ht="369" customHeight="1" x14ac:dyDescent="0.25">
      <c r="A10" s="70"/>
      <c r="B10" s="74"/>
      <c r="C10" s="77"/>
      <c r="D10" s="71" t="s">
        <v>54</v>
      </c>
      <c r="E10" s="71" t="s">
        <v>38</v>
      </c>
      <c r="F10" s="28" t="s">
        <v>291</v>
      </c>
      <c r="G10" s="28" t="s">
        <v>39</v>
      </c>
      <c r="H10" s="28" t="s">
        <v>55</v>
      </c>
      <c r="I10" s="29" t="s">
        <v>56</v>
      </c>
      <c r="J10" s="25" t="s">
        <v>44</v>
      </c>
      <c r="K10" s="25" t="s">
        <v>57</v>
      </c>
      <c r="L10" s="25" t="s">
        <v>58</v>
      </c>
      <c r="M10" s="72" t="s">
        <v>278</v>
      </c>
      <c r="N10" s="30" t="s">
        <v>51</v>
      </c>
      <c r="O10" s="22" t="s">
        <v>59</v>
      </c>
      <c r="P10" s="91" t="s">
        <v>323</v>
      </c>
      <c r="Q10" s="91" t="s">
        <v>324</v>
      </c>
      <c r="R10" s="91" t="s">
        <v>325</v>
      </c>
      <c r="S10" s="91" t="s">
        <v>326</v>
      </c>
      <c r="T10" s="92" t="s">
        <v>327</v>
      </c>
      <c r="U10" s="65" t="s">
        <v>49</v>
      </c>
    </row>
    <row r="11" spans="1:21" ht="246.75" customHeight="1" x14ac:dyDescent="0.25">
      <c r="A11" s="70"/>
      <c r="B11" s="74"/>
      <c r="C11" s="77"/>
      <c r="D11" s="71"/>
      <c r="E11" s="71"/>
      <c r="F11" s="22" t="s">
        <v>292</v>
      </c>
      <c r="G11" s="22" t="s">
        <v>39</v>
      </c>
      <c r="H11" s="22" t="s">
        <v>61</v>
      </c>
      <c r="I11" s="29" t="s">
        <v>62</v>
      </c>
      <c r="J11" s="25" t="s">
        <v>44</v>
      </c>
      <c r="K11" s="25" t="s">
        <v>63</v>
      </c>
      <c r="L11" s="25" t="s">
        <v>44</v>
      </c>
      <c r="M11" s="72"/>
      <c r="N11" s="30" t="s">
        <v>51</v>
      </c>
      <c r="O11" s="22" t="s">
        <v>64</v>
      </c>
      <c r="P11" s="91" t="s">
        <v>323</v>
      </c>
      <c r="Q11" s="91" t="s">
        <v>324</v>
      </c>
      <c r="R11" s="91" t="s">
        <v>325</v>
      </c>
      <c r="S11" s="91" t="s">
        <v>326</v>
      </c>
      <c r="T11" s="92" t="s">
        <v>327</v>
      </c>
      <c r="U11" s="65" t="s">
        <v>49</v>
      </c>
    </row>
    <row r="12" spans="1:21" ht="168.75" customHeight="1" x14ac:dyDescent="0.25">
      <c r="A12" s="70"/>
      <c r="B12" s="74"/>
      <c r="C12" s="77"/>
      <c r="D12" s="71"/>
      <c r="E12" s="71"/>
      <c r="F12" s="22" t="s">
        <v>293</v>
      </c>
      <c r="G12" s="22" t="s">
        <v>65</v>
      </c>
      <c r="H12" s="22" t="s">
        <v>66</v>
      </c>
      <c r="I12" s="29" t="s">
        <v>62</v>
      </c>
      <c r="J12" s="25" t="s">
        <v>44</v>
      </c>
      <c r="K12" s="25" t="s">
        <v>63</v>
      </c>
      <c r="L12" s="25" t="s">
        <v>44</v>
      </c>
      <c r="M12" s="72"/>
      <c r="N12" s="30" t="s">
        <v>51</v>
      </c>
      <c r="O12" s="22" t="s">
        <v>64</v>
      </c>
      <c r="P12" s="91" t="s">
        <v>323</v>
      </c>
      <c r="Q12" s="91" t="s">
        <v>324</v>
      </c>
      <c r="R12" s="91" t="s">
        <v>325</v>
      </c>
      <c r="S12" s="91" t="s">
        <v>326</v>
      </c>
      <c r="T12" s="92" t="s">
        <v>327</v>
      </c>
      <c r="U12" s="65" t="s">
        <v>49</v>
      </c>
    </row>
    <row r="13" spans="1:21" ht="409.5" customHeight="1" x14ac:dyDescent="0.25">
      <c r="A13" s="70"/>
      <c r="B13" s="74"/>
      <c r="C13" s="77"/>
      <c r="D13" s="71"/>
      <c r="E13" s="71"/>
      <c r="F13" s="22" t="s">
        <v>294</v>
      </c>
      <c r="G13" s="22" t="s">
        <v>65</v>
      </c>
      <c r="H13" s="22" t="s">
        <v>67</v>
      </c>
      <c r="I13" s="29" t="s">
        <v>56</v>
      </c>
      <c r="J13" s="25" t="s">
        <v>44</v>
      </c>
      <c r="K13" s="25" t="s">
        <v>63</v>
      </c>
      <c r="L13" s="25" t="s">
        <v>44</v>
      </c>
      <c r="M13" s="72"/>
      <c r="N13" s="23" t="s">
        <v>51</v>
      </c>
      <c r="O13" s="22" t="s">
        <v>59</v>
      </c>
      <c r="P13" s="91" t="s">
        <v>323</v>
      </c>
      <c r="Q13" s="91" t="s">
        <v>324</v>
      </c>
      <c r="R13" s="91" t="s">
        <v>325</v>
      </c>
      <c r="S13" s="91" t="s">
        <v>326</v>
      </c>
      <c r="T13" s="92" t="s">
        <v>327</v>
      </c>
      <c r="U13" s="65" t="s">
        <v>49</v>
      </c>
    </row>
    <row r="14" spans="1:21" ht="318" customHeight="1" x14ac:dyDescent="0.25">
      <c r="A14" s="70"/>
      <c r="B14" s="74"/>
      <c r="C14" s="77"/>
      <c r="D14" s="71"/>
      <c r="E14" s="71"/>
      <c r="F14" s="22" t="s">
        <v>295</v>
      </c>
      <c r="G14" s="22" t="s">
        <v>39</v>
      </c>
      <c r="H14" s="22" t="s">
        <v>68</v>
      </c>
      <c r="I14" s="29" t="s">
        <v>43</v>
      </c>
      <c r="J14" s="25" t="s">
        <v>44</v>
      </c>
      <c r="K14" s="25" t="s">
        <v>63</v>
      </c>
      <c r="L14" s="25" t="s">
        <v>44</v>
      </c>
      <c r="M14" s="72"/>
      <c r="N14" s="22" t="s">
        <v>47</v>
      </c>
      <c r="O14" s="22" t="s">
        <v>48</v>
      </c>
      <c r="P14" s="91" t="s">
        <v>323</v>
      </c>
      <c r="Q14" s="91" t="s">
        <v>324</v>
      </c>
      <c r="R14" s="91" t="s">
        <v>325</v>
      </c>
      <c r="S14" s="91" t="s">
        <v>326</v>
      </c>
      <c r="T14" s="92" t="s">
        <v>327</v>
      </c>
      <c r="U14" s="65" t="s">
        <v>49</v>
      </c>
    </row>
    <row r="15" spans="1:21" ht="374.25" customHeight="1" x14ac:dyDescent="0.25">
      <c r="A15" s="70"/>
      <c r="B15" s="74"/>
      <c r="C15" s="77"/>
      <c r="D15" s="71"/>
      <c r="E15" s="71"/>
      <c r="F15" s="22" t="s">
        <v>296</v>
      </c>
      <c r="G15" s="22" t="s">
        <v>65</v>
      </c>
      <c r="H15" s="28" t="s">
        <v>66</v>
      </c>
      <c r="I15" s="29" t="s">
        <v>62</v>
      </c>
      <c r="J15" s="25" t="s">
        <v>44</v>
      </c>
      <c r="K15" s="25" t="s">
        <v>63</v>
      </c>
      <c r="L15" s="25" t="s">
        <v>44</v>
      </c>
      <c r="M15" s="72"/>
      <c r="N15" s="23" t="s">
        <v>51</v>
      </c>
      <c r="O15" s="22" t="s">
        <v>64</v>
      </c>
      <c r="P15" s="91" t="s">
        <v>323</v>
      </c>
      <c r="Q15" s="91" t="s">
        <v>324</v>
      </c>
      <c r="R15" s="91" t="s">
        <v>325</v>
      </c>
      <c r="S15" s="91" t="s">
        <v>326</v>
      </c>
      <c r="T15" s="92" t="s">
        <v>327</v>
      </c>
      <c r="U15" s="65" t="s">
        <v>49</v>
      </c>
    </row>
    <row r="16" spans="1:21" ht="340.5" customHeight="1" x14ac:dyDescent="0.25">
      <c r="A16" s="70"/>
      <c r="B16" s="74"/>
      <c r="C16" s="77"/>
      <c r="D16" s="71"/>
      <c r="E16" s="71"/>
      <c r="F16" s="22" t="s">
        <v>297</v>
      </c>
      <c r="G16" s="22" t="s">
        <v>39</v>
      </c>
      <c r="H16" s="22" t="s">
        <v>69</v>
      </c>
      <c r="I16" s="29" t="s">
        <v>70</v>
      </c>
      <c r="J16" s="22" t="s">
        <v>44</v>
      </c>
      <c r="K16" s="31" t="s">
        <v>63</v>
      </c>
      <c r="L16" s="23" t="s">
        <v>44</v>
      </c>
      <c r="M16" s="72"/>
      <c r="N16" s="23" t="s">
        <v>51</v>
      </c>
      <c r="O16" s="22" t="s">
        <v>64</v>
      </c>
      <c r="P16" s="22" t="s">
        <v>60</v>
      </c>
      <c r="Q16" s="22"/>
      <c r="R16" s="22"/>
      <c r="S16" s="22"/>
      <c r="T16" s="22"/>
      <c r="U16" s="22" t="s">
        <v>49</v>
      </c>
    </row>
    <row r="17" spans="1:21" ht="238.5" customHeight="1" x14ac:dyDescent="0.25">
      <c r="A17" s="70"/>
      <c r="B17" s="74"/>
      <c r="C17" s="77"/>
      <c r="D17" s="71"/>
      <c r="E17" s="71"/>
      <c r="F17" s="22" t="s">
        <v>298</v>
      </c>
      <c r="G17" s="22" t="s">
        <v>65</v>
      </c>
      <c r="H17" s="22" t="s">
        <v>68</v>
      </c>
      <c r="I17" s="29" t="s">
        <v>43</v>
      </c>
      <c r="J17" s="22" t="s">
        <v>44</v>
      </c>
      <c r="K17" s="31" t="s">
        <v>63</v>
      </c>
      <c r="L17" s="23" t="s">
        <v>44</v>
      </c>
      <c r="M17" s="72"/>
      <c r="N17" s="23" t="s">
        <v>51</v>
      </c>
      <c r="O17" s="22" t="s">
        <v>48</v>
      </c>
      <c r="P17" s="91" t="s">
        <v>323</v>
      </c>
      <c r="Q17" s="91" t="s">
        <v>324</v>
      </c>
      <c r="R17" s="91" t="s">
        <v>325</v>
      </c>
      <c r="S17" s="91" t="s">
        <v>326</v>
      </c>
      <c r="T17" s="92" t="s">
        <v>327</v>
      </c>
      <c r="U17" s="65" t="s">
        <v>49</v>
      </c>
    </row>
    <row r="18" spans="1:21" ht="153" customHeight="1" x14ac:dyDescent="0.45">
      <c r="A18" s="70"/>
      <c r="B18" s="71">
        <v>3</v>
      </c>
      <c r="C18" s="77"/>
      <c r="D18" s="73" t="s">
        <v>71</v>
      </c>
      <c r="E18" s="71" t="s">
        <v>38</v>
      </c>
      <c r="F18" s="22" t="s">
        <v>299</v>
      </c>
      <c r="G18" s="28" t="s">
        <v>39</v>
      </c>
      <c r="H18" s="28" t="s">
        <v>40</v>
      </c>
      <c r="I18" s="24"/>
      <c r="J18" s="27"/>
      <c r="K18" s="27"/>
      <c r="L18" s="27"/>
      <c r="M18" s="72" t="s">
        <v>72</v>
      </c>
      <c r="N18" s="27"/>
      <c r="O18" s="27"/>
      <c r="P18" s="27"/>
      <c r="Q18" s="27"/>
      <c r="R18" s="27"/>
      <c r="S18" s="27"/>
      <c r="T18" s="27"/>
      <c r="U18" s="27"/>
    </row>
    <row r="19" spans="1:21" ht="279.75" customHeight="1" x14ac:dyDescent="0.25">
      <c r="A19" s="70"/>
      <c r="B19" s="71"/>
      <c r="C19" s="77"/>
      <c r="D19" s="73"/>
      <c r="E19" s="71"/>
      <c r="F19" s="28" t="s">
        <v>300</v>
      </c>
      <c r="G19" s="28" t="s">
        <v>65</v>
      </c>
      <c r="H19" s="28" t="s">
        <v>68</v>
      </c>
      <c r="I19" s="29" t="s">
        <v>43</v>
      </c>
      <c r="J19" s="25" t="s">
        <v>44</v>
      </c>
      <c r="K19" s="25" t="s">
        <v>45</v>
      </c>
      <c r="L19" s="25" t="s">
        <v>58</v>
      </c>
      <c r="M19" s="72"/>
      <c r="N19" s="32" t="s">
        <v>47</v>
      </c>
      <c r="O19" s="32" t="s">
        <v>281</v>
      </c>
      <c r="P19" s="91" t="s">
        <v>323</v>
      </c>
      <c r="Q19" s="91" t="s">
        <v>324</v>
      </c>
      <c r="R19" s="91" t="s">
        <v>325</v>
      </c>
      <c r="S19" s="91" t="s">
        <v>326</v>
      </c>
      <c r="T19" s="92" t="s">
        <v>327</v>
      </c>
      <c r="U19" s="65" t="s">
        <v>49</v>
      </c>
    </row>
    <row r="20" spans="1:21" ht="273" customHeight="1" x14ac:dyDescent="0.25">
      <c r="A20" s="70"/>
      <c r="B20" s="71"/>
      <c r="C20" s="77"/>
      <c r="D20" s="73"/>
      <c r="E20" s="71"/>
      <c r="F20" s="28" t="s">
        <v>301</v>
      </c>
      <c r="G20" s="28" t="s">
        <v>39</v>
      </c>
      <c r="H20" s="28" t="s">
        <v>73</v>
      </c>
      <c r="I20" s="29" t="s">
        <v>43</v>
      </c>
      <c r="J20" s="25" t="s">
        <v>44</v>
      </c>
      <c r="K20" s="25" t="s">
        <v>57</v>
      </c>
      <c r="L20" s="25" t="s">
        <v>58</v>
      </c>
      <c r="M20" s="72"/>
      <c r="N20" s="23" t="s">
        <v>51</v>
      </c>
      <c r="O20" s="32" t="s">
        <v>281</v>
      </c>
      <c r="P20" s="91" t="s">
        <v>323</v>
      </c>
      <c r="Q20" s="91" t="s">
        <v>324</v>
      </c>
      <c r="R20" s="91" t="s">
        <v>325</v>
      </c>
      <c r="S20" s="91" t="s">
        <v>326</v>
      </c>
      <c r="T20" s="92" t="s">
        <v>327</v>
      </c>
      <c r="U20" s="65" t="s">
        <v>49</v>
      </c>
    </row>
    <row r="21" spans="1:21" ht="354.75" customHeight="1" x14ac:dyDescent="0.25">
      <c r="A21" s="70"/>
      <c r="B21" s="71"/>
      <c r="C21" s="77"/>
      <c r="D21" s="73"/>
      <c r="E21" s="71"/>
      <c r="F21" s="28" t="s">
        <v>302</v>
      </c>
      <c r="G21" s="28" t="s">
        <v>65</v>
      </c>
      <c r="H21" s="28" t="s">
        <v>67</v>
      </c>
      <c r="I21" s="29" t="s">
        <v>74</v>
      </c>
      <c r="J21" s="25" t="s">
        <v>44</v>
      </c>
      <c r="K21" s="25" t="s">
        <v>57</v>
      </c>
      <c r="L21" s="25" t="s">
        <v>58</v>
      </c>
      <c r="M21" s="72"/>
      <c r="N21" s="23" t="s">
        <v>51</v>
      </c>
      <c r="O21" s="22" t="s">
        <v>59</v>
      </c>
      <c r="P21" s="91" t="s">
        <v>323</v>
      </c>
      <c r="Q21" s="91" t="s">
        <v>324</v>
      </c>
      <c r="R21" s="91" t="s">
        <v>325</v>
      </c>
      <c r="S21" s="91" t="s">
        <v>326</v>
      </c>
      <c r="T21" s="92" t="s">
        <v>327</v>
      </c>
      <c r="U21" s="65" t="s">
        <v>49</v>
      </c>
    </row>
    <row r="22" spans="1:21" ht="232.5" customHeight="1" x14ac:dyDescent="0.25">
      <c r="A22" s="70"/>
      <c r="B22" s="71"/>
      <c r="C22" s="77"/>
      <c r="D22" s="73"/>
      <c r="E22" s="71"/>
      <c r="F22" s="28" t="s">
        <v>303</v>
      </c>
      <c r="G22" s="28" t="s">
        <v>65</v>
      </c>
      <c r="H22" s="28" t="s">
        <v>68</v>
      </c>
      <c r="I22" s="29" t="s">
        <v>43</v>
      </c>
      <c r="J22" s="25" t="s">
        <v>44</v>
      </c>
      <c r="K22" s="25" t="s">
        <v>57</v>
      </c>
      <c r="L22" s="25" t="s">
        <v>58</v>
      </c>
      <c r="M22" s="72"/>
      <c r="N22" s="23" t="s">
        <v>51</v>
      </c>
      <c r="O22" s="22" t="s">
        <v>48</v>
      </c>
      <c r="P22" s="91" t="s">
        <v>323</v>
      </c>
      <c r="Q22" s="91" t="s">
        <v>324</v>
      </c>
      <c r="R22" s="91" t="s">
        <v>325</v>
      </c>
      <c r="S22" s="91" t="s">
        <v>326</v>
      </c>
      <c r="T22" s="92" t="s">
        <v>327</v>
      </c>
      <c r="U22" s="65" t="s">
        <v>49</v>
      </c>
    </row>
    <row r="23" spans="1:21" ht="260.25" customHeight="1" x14ac:dyDescent="0.45">
      <c r="A23" s="70"/>
      <c r="B23" s="71">
        <v>4</v>
      </c>
      <c r="C23" s="77"/>
      <c r="D23" s="71" t="s">
        <v>75</v>
      </c>
      <c r="E23" s="73" t="s">
        <v>38</v>
      </c>
      <c r="F23" s="28" t="s">
        <v>304</v>
      </c>
      <c r="G23" s="28" t="s">
        <v>39</v>
      </c>
      <c r="H23" s="28" t="s">
        <v>40</v>
      </c>
      <c r="I23" s="24"/>
      <c r="J23" s="25"/>
      <c r="K23" s="25"/>
      <c r="L23" s="25"/>
      <c r="M23" s="72" t="s">
        <v>72</v>
      </c>
      <c r="N23" s="26"/>
      <c r="O23" s="26"/>
      <c r="P23" s="27"/>
      <c r="Q23" s="27"/>
      <c r="R23" s="27"/>
      <c r="S23" s="27"/>
      <c r="T23" s="27"/>
      <c r="U23" s="27"/>
    </row>
    <row r="24" spans="1:21" ht="409.5" customHeight="1" x14ac:dyDescent="0.25">
      <c r="A24" s="70"/>
      <c r="B24" s="71"/>
      <c r="C24" s="77"/>
      <c r="D24" s="71"/>
      <c r="E24" s="73"/>
      <c r="F24" s="22" t="s">
        <v>305</v>
      </c>
      <c r="G24" s="22" t="s">
        <v>65</v>
      </c>
      <c r="H24" s="22" t="s">
        <v>76</v>
      </c>
      <c r="I24" s="29" t="s">
        <v>43</v>
      </c>
      <c r="J24" s="25" t="s">
        <v>44</v>
      </c>
      <c r="K24" s="25" t="s">
        <v>63</v>
      </c>
      <c r="L24" s="25" t="s">
        <v>44</v>
      </c>
      <c r="M24" s="72"/>
      <c r="N24" s="22" t="s">
        <v>47</v>
      </c>
      <c r="O24" s="22" t="s">
        <v>64</v>
      </c>
      <c r="P24" s="91" t="s">
        <v>323</v>
      </c>
      <c r="Q24" s="91" t="s">
        <v>324</v>
      </c>
      <c r="R24" s="91" t="s">
        <v>325</v>
      </c>
      <c r="S24" s="91" t="s">
        <v>326</v>
      </c>
      <c r="T24" s="92" t="s">
        <v>327</v>
      </c>
      <c r="U24" s="65" t="s">
        <v>49</v>
      </c>
    </row>
    <row r="25" spans="1:21" ht="313.5" customHeight="1" x14ac:dyDescent="0.25">
      <c r="A25" s="70"/>
      <c r="B25" s="71"/>
      <c r="C25" s="77"/>
      <c r="D25" s="71"/>
      <c r="E25" s="73"/>
      <c r="F25" s="28" t="s">
        <v>306</v>
      </c>
      <c r="G25" s="28" t="s">
        <v>39</v>
      </c>
      <c r="H25" s="28" t="s">
        <v>77</v>
      </c>
      <c r="I25" s="29" t="s">
        <v>43</v>
      </c>
      <c r="J25" s="25" t="s">
        <v>44</v>
      </c>
      <c r="K25" s="25" t="s">
        <v>45</v>
      </c>
      <c r="L25" s="25" t="s">
        <v>58</v>
      </c>
      <c r="M25" s="72"/>
      <c r="N25" s="32" t="s">
        <v>51</v>
      </c>
      <c r="O25" s="32" t="s">
        <v>281</v>
      </c>
      <c r="P25" s="91" t="s">
        <v>323</v>
      </c>
      <c r="Q25" s="91" t="s">
        <v>324</v>
      </c>
      <c r="R25" s="91" t="s">
        <v>325</v>
      </c>
      <c r="S25" s="91" t="s">
        <v>326</v>
      </c>
      <c r="T25" s="92" t="s">
        <v>327</v>
      </c>
      <c r="U25" s="65" t="s">
        <v>49</v>
      </c>
    </row>
    <row r="26" spans="1:21" ht="289.5" customHeight="1" x14ac:dyDescent="0.25">
      <c r="A26" s="70"/>
      <c r="B26" s="71"/>
      <c r="C26" s="77"/>
      <c r="D26" s="71"/>
      <c r="E26" s="73"/>
      <c r="F26" s="28" t="s">
        <v>307</v>
      </c>
      <c r="G26" s="28" t="s">
        <v>39</v>
      </c>
      <c r="H26" s="28" t="s">
        <v>77</v>
      </c>
      <c r="I26" s="29" t="s">
        <v>43</v>
      </c>
      <c r="J26" s="25" t="s">
        <v>44</v>
      </c>
      <c r="K26" s="25" t="s">
        <v>45</v>
      </c>
      <c r="L26" s="25" t="s">
        <v>58</v>
      </c>
      <c r="M26" s="72"/>
      <c r="N26" s="32" t="s">
        <v>51</v>
      </c>
      <c r="O26" s="32" t="s">
        <v>281</v>
      </c>
      <c r="P26" s="91" t="s">
        <v>323</v>
      </c>
      <c r="Q26" s="91" t="s">
        <v>324</v>
      </c>
      <c r="R26" s="91" t="s">
        <v>325</v>
      </c>
      <c r="S26" s="91" t="s">
        <v>326</v>
      </c>
      <c r="T26" s="92" t="s">
        <v>327</v>
      </c>
      <c r="U26" s="65" t="s">
        <v>49</v>
      </c>
    </row>
    <row r="27" spans="1:21" ht="342" customHeight="1" x14ac:dyDescent="0.25">
      <c r="A27" s="70"/>
      <c r="B27" s="71"/>
      <c r="C27" s="77"/>
      <c r="D27" s="71"/>
      <c r="E27" s="73"/>
      <c r="F27" s="28" t="s">
        <v>308</v>
      </c>
      <c r="G27" s="28" t="s">
        <v>65</v>
      </c>
      <c r="H27" s="28" t="s">
        <v>67</v>
      </c>
      <c r="I27" s="29" t="s">
        <v>74</v>
      </c>
      <c r="J27" s="25" t="s">
        <v>44</v>
      </c>
      <c r="K27" s="25" t="s">
        <v>57</v>
      </c>
      <c r="L27" s="25" t="s">
        <v>58</v>
      </c>
      <c r="M27" s="72"/>
      <c r="N27" s="23" t="s">
        <v>51</v>
      </c>
      <c r="O27" s="22" t="s">
        <v>59</v>
      </c>
      <c r="P27" s="91" t="s">
        <v>323</v>
      </c>
      <c r="Q27" s="91" t="s">
        <v>324</v>
      </c>
      <c r="R27" s="91" t="s">
        <v>325</v>
      </c>
      <c r="S27" s="91" t="s">
        <v>326</v>
      </c>
      <c r="T27" s="92" t="s">
        <v>327</v>
      </c>
      <c r="U27" s="65" t="s">
        <v>49</v>
      </c>
    </row>
    <row r="28" spans="1:21" ht="320.25" customHeight="1" x14ac:dyDescent="0.25">
      <c r="A28" s="70"/>
      <c r="B28" s="71"/>
      <c r="C28" s="77"/>
      <c r="D28" s="71"/>
      <c r="E28" s="73"/>
      <c r="F28" s="28" t="s">
        <v>309</v>
      </c>
      <c r="G28" s="28" t="s">
        <v>65</v>
      </c>
      <c r="H28" s="28" t="s">
        <v>67</v>
      </c>
      <c r="I28" s="29" t="s">
        <v>74</v>
      </c>
      <c r="J28" s="25" t="s">
        <v>44</v>
      </c>
      <c r="K28" s="25" t="s">
        <v>57</v>
      </c>
      <c r="L28" s="25" t="s">
        <v>58</v>
      </c>
      <c r="M28" s="72"/>
      <c r="N28" s="23" t="s">
        <v>51</v>
      </c>
      <c r="O28" s="22" t="s">
        <v>59</v>
      </c>
      <c r="P28" s="91" t="s">
        <v>323</v>
      </c>
      <c r="Q28" s="91" t="s">
        <v>324</v>
      </c>
      <c r="R28" s="91" t="s">
        <v>325</v>
      </c>
      <c r="S28" s="91" t="s">
        <v>326</v>
      </c>
      <c r="T28" s="92" t="s">
        <v>327</v>
      </c>
      <c r="U28" s="65" t="s">
        <v>49</v>
      </c>
    </row>
    <row r="29" spans="1:21" ht="223.5" customHeight="1" x14ac:dyDescent="0.25">
      <c r="A29" s="70"/>
      <c r="B29" s="71"/>
      <c r="C29" s="77"/>
      <c r="D29" s="71"/>
      <c r="E29" s="73"/>
      <c r="F29" s="28" t="s">
        <v>310</v>
      </c>
      <c r="G29" s="28" t="s">
        <v>65</v>
      </c>
      <c r="H29" s="28" t="s">
        <v>68</v>
      </c>
      <c r="I29" s="29" t="s">
        <v>43</v>
      </c>
      <c r="J29" s="25" t="s">
        <v>44</v>
      </c>
      <c r="K29" s="25" t="s">
        <v>57</v>
      </c>
      <c r="L29" s="25" t="s">
        <v>58</v>
      </c>
      <c r="M29" s="72"/>
      <c r="N29" s="23" t="s">
        <v>51</v>
      </c>
      <c r="O29" s="22" t="s">
        <v>48</v>
      </c>
      <c r="P29" s="91" t="s">
        <v>323</v>
      </c>
      <c r="Q29" s="91" t="s">
        <v>324</v>
      </c>
      <c r="R29" s="91" t="s">
        <v>325</v>
      </c>
      <c r="S29" s="91" t="s">
        <v>326</v>
      </c>
      <c r="T29" s="92" t="s">
        <v>327</v>
      </c>
      <c r="U29" s="65" t="s">
        <v>49</v>
      </c>
    </row>
    <row r="30" spans="1:21" ht="333" customHeight="1" x14ac:dyDescent="0.25">
      <c r="A30" s="70"/>
      <c r="B30" s="71">
        <v>5</v>
      </c>
      <c r="C30" s="77"/>
      <c r="D30" s="71" t="s">
        <v>277</v>
      </c>
      <c r="E30" s="71" t="s">
        <v>38</v>
      </c>
      <c r="F30" s="62" t="s">
        <v>311</v>
      </c>
      <c r="G30" s="62" t="s">
        <v>65</v>
      </c>
      <c r="H30" s="62" t="s">
        <v>78</v>
      </c>
      <c r="I30" s="63" t="s">
        <v>43</v>
      </c>
      <c r="J30" s="35" t="s">
        <v>44</v>
      </c>
      <c r="K30" s="35" t="s">
        <v>57</v>
      </c>
      <c r="L30" s="35" t="s">
        <v>58</v>
      </c>
      <c r="M30" s="72" t="s">
        <v>72</v>
      </c>
      <c r="N30" s="61" t="s">
        <v>51</v>
      </c>
      <c r="O30" s="61" t="s">
        <v>282</v>
      </c>
      <c r="P30" s="91" t="s">
        <v>323</v>
      </c>
      <c r="Q30" s="91" t="s">
        <v>324</v>
      </c>
      <c r="R30" s="91" t="s">
        <v>325</v>
      </c>
      <c r="S30" s="91" t="s">
        <v>326</v>
      </c>
      <c r="T30" s="92" t="s">
        <v>327</v>
      </c>
      <c r="U30" s="65" t="s">
        <v>49</v>
      </c>
    </row>
    <row r="31" spans="1:21" ht="241.5" customHeight="1" x14ac:dyDescent="0.25">
      <c r="A31" s="70"/>
      <c r="B31" s="71"/>
      <c r="C31" s="77"/>
      <c r="D31" s="71"/>
      <c r="E31" s="71"/>
      <c r="F31" s="62" t="s">
        <v>312</v>
      </c>
      <c r="G31" s="62" t="s">
        <v>65</v>
      </c>
      <c r="H31" s="62" t="s">
        <v>68</v>
      </c>
      <c r="I31" s="63" t="s">
        <v>43</v>
      </c>
      <c r="J31" s="35" t="s">
        <v>44</v>
      </c>
      <c r="K31" s="35" t="s">
        <v>57</v>
      </c>
      <c r="L31" s="35" t="s">
        <v>58</v>
      </c>
      <c r="M31" s="72"/>
      <c r="N31" s="23" t="s">
        <v>51</v>
      </c>
      <c r="O31" s="62" t="s">
        <v>48</v>
      </c>
      <c r="P31" s="91" t="s">
        <v>323</v>
      </c>
      <c r="Q31" s="91" t="s">
        <v>324</v>
      </c>
      <c r="R31" s="91" t="s">
        <v>325</v>
      </c>
      <c r="S31" s="91" t="s">
        <v>326</v>
      </c>
      <c r="T31" s="92" t="s">
        <v>327</v>
      </c>
      <c r="U31" s="65" t="s">
        <v>49</v>
      </c>
    </row>
    <row r="32" spans="1:21" ht="261.75" customHeight="1" x14ac:dyDescent="0.25">
      <c r="A32" s="70"/>
      <c r="B32" s="71"/>
      <c r="C32" s="77"/>
      <c r="D32" s="71"/>
      <c r="E32" s="71"/>
      <c r="F32" s="62" t="s">
        <v>313</v>
      </c>
      <c r="G32" s="62" t="s">
        <v>65</v>
      </c>
      <c r="H32" s="62" t="s">
        <v>79</v>
      </c>
      <c r="I32" s="63" t="s">
        <v>43</v>
      </c>
      <c r="J32" s="35" t="s">
        <v>44</v>
      </c>
      <c r="K32" s="35" t="s">
        <v>57</v>
      </c>
      <c r="L32" s="35" t="s">
        <v>58</v>
      </c>
      <c r="M32" s="72"/>
      <c r="N32" s="61" t="s">
        <v>51</v>
      </c>
      <c r="O32" s="61" t="s">
        <v>282</v>
      </c>
      <c r="P32" s="91" t="s">
        <v>323</v>
      </c>
      <c r="Q32" s="91" t="s">
        <v>324</v>
      </c>
      <c r="R32" s="91" t="s">
        <v>325</v>
      </c>
      <c r="S32" s="91" t="s">
        <v>326</v>
      </c>
      <c r="T32" s="92" t="s">
        <v>327</v>
      </c>
      <c r="U32" s="65" t="s">
        <v>49</v>
      </c>
    </row>
    <row r="33" spans="1:22" s="36" customFormat="1" ht="91.5" customHeight="1" x14ac:dyDescent="0.25">
      <c r="A33" s="74"/>
      <c r="B33" s="71">
        <v>6</v>
      </c>
      <c r="C33" s="77"/>
      <c r="D33" s="71" t="s">
        <v>83</v>
      </c>
      <c r="E33" s="71" t="s">
        <v>38</v>
      </c>
      <c r="F33" s="33" t="s">
        <v>314</v>
      </c>
      <c r="G33" s="22" t="s">
        <v>39</v>
      </c>
      <c r="H33" s="22" t="s">
        <v>84</v>
      </c>
      <c r="I33" s="34" t="s">
        <v>85</v>
      </c>
      <c r="J33" s="35" t="s">
        <v>44</v>
      </c>
      <c r="K33" s="35" t="s">
        <v>63</v>
      </c>
      <c r="L33" s="35" t="s">
        <v>44</v>
      </c>
      <c r="M33" s="71" t="s">
        <v>86</v>
      </c>
      <c r="N33" s="68" t="s">
        <v>47</v>
      </c>
      <c r="O33" s="22" t="s">
        <v>87</v>
      </c>
      <c r="P33" s="32" t="s">
        <v>80</v>
      </c>
      <c r="Q33" s="91" t="s">
        <v>324</v>
      </c>
      <c r="R33" s="91" t="s">
        <v>325</v>
      </c>
      <c r="S33" s="91" t="s">
        <v>326</v>
      </c>
      <c r="T33" s="92" t="s">
        <v>327</v>
      </c>
      <c r="U33" s="22" t="s">
        <v>49</v>
      </c>
    </row>
    <row r="34" spans="1:22" s="36" customFormat="1" ht="91.5" customHeight="1" x14ac:dyDescent="0.25">
      <c r="A34" s="74"/>
      <c r="B34" s="71"/>
      <c r="C34" s="77"/>
      <c r="D34" s="71"/>
      <c r="E34" s="71"/>
      <c r="F34" s="33" t="s">
        <v>315</v>
      </c>
      <c r="G34" s="22" t="s">
        <v>39</v>
      </c>
      <c r="H34" s="22" t="s">
        <v>81</v>
      </c>
      <c r="I34" s="34" t="s">
        <v>85</v>
      </c>
      <c r="J34" s="35" t="s">
        <v>44</v>
      </c>
      <c r="K34" s="35" t="s">
        <v>88</v>
      </c>
      <c r="L34" s="35" t="s">
        <v>44</v>
      </c>
      <c r="M34" s="71"/>
      <c r="N34" s="68"/>
      <c r="O34" s="22" t="s">
        <v>87</v>
      </c>
      <c r="P34" s="32" t="s">
        <v>80</v>
      </c>
      <c r="Q34" s="91" t="s">
        <v>324</v>
      </c>
      <c r="R34" s="91" t="s">
        <v>325</v>
      </c>
      <c r="S34" s="91" t="s">
        <v>326</v>
      </c>
      <c r="T34" s="92" t="s">
        <v>327</v>
      </c>
      <c r="U34" s="22" t="s">
        <v>49</v>
      </c>
    </row>
    <row r="35" spans="1:22" s="36" customFormat="1" ht="91.5" customHeight="1" x14ac:dyDescent="0.25">
      <c r="A35" s="74"/>
      <c r="B35" s="71"/>
      <c r="C35" s="77"/>
      <c r="D35" s="71"/>
      <c r="E35" s="71"/>
      <c r="F35" s="33" t="s">
        <v>316</v>
      </c>
      <c r="G35" s="22" t="s">
        <v>39</v>
      </c>
      <c r="H35" s="22" t="s">
        <v>89</v>
      </c>
      <c r="I35" s="34" t="s">
        <v>85</v>
      </c>
      <c r="J35" s="35" t="s">
        <v>44</v>
      </c>
      <c r="K35" s="35" t="s">
        <v>88</v>
      </c>
      <c r="L35" s="35" t="s">
        <v>44</v>
      </c>
      <c r="M35" s="71"/>
      <c r="N35" s="68"/>
      <c r="O35" s="22" t="s">
        <v>87</v>
      </c>
      <c r="P35" s="32" t="s">
        <v>80</v>
      </c>
      <c r="Q35" s="91" t="s">
        <v>324</v>
      </c>
      <c r="R35" s="91" t="s">
        <v>325</v>
      </c>
      <c r="S35" s="91" t="s">
        <v>326</v>
      </c>
      <c r="T35" s="92" t="s">
        <v>327</v>
      </c>
      <c r="U35" s="22" t="s">
        <v>49</v>
      </c>
    </row>
    <row r="36" spans="1:22" s="38" customFormat="1" ht="168.75" customHeight="1" x14ac:dyDescent="0.25">
      <c r="A36" s="74"/>
      <c r="B36" s="71"/>
      <c r="C36" s="77"/>
      <c r="D36" s="71"/>
      <c r="E36" s="71"/>
      <c r="F36" s="33" t="s">
        <v>317</v>
      </c>
      <c r="G36" s="22" t="s">
        <v>65</v>
      </c>
      <c r="H36" s="33" t="s">
        <v>90</v>
      </c>
      <c r="I36" s="33" t="s">
        <v>91</v>
      </c>
      <c r="J36" s="35" t="s">
        <v>44</v>
      </c>
      <c r="K36" s="35" t="s">
        <v>88</v>
      </c>
      <c r="L36" s="35" t="s">
        <v>44</v>
      </c>
      <c r="M36" s="71"/>
      <c r="N36" s="68"/>
      <c r="O36" s="33" t="s">
        <v>92</v>
      </c>
      <c r="P36" s="91" t="s">
        <v>323</v>
      </c>
      <c r="Q36" s="91" t="s">
        <v>324</v>
      </c>
      <c r="R36" s="91" t="s">
        <v>325</v>
      </c>
      <c r="S36" s="91" t="s">
        <v>326</v>
      </c>
      <c r="T36" s="92" t="s">
        <v>327</v>
      </c>
      <c r="U36" s="65" t="s">
        <v>49</v>
      </c>
      <c r="V36" s="37"/>
    </row>
    <row r="37" spans="1:22" s="36" customFormat="1" ht="87" customHeight="1" x14ac:dyDescent="0.25">
      <c r="A37" s="74"/>
      <c r="B37" s="71"/>
      <c r="C37" s="77"/>
      <c r="D37" s="71"/>
      <c r="E37" s="71"/>
      <c r="F37" s="33" t="s">
        <v>318</v>
      </c>
      <c r="G37" s="33" t="s">
        <v>39</v>
      </c>
      <c r="H37" s="33" t="s">
        <v>93</v>
      </c>
      <c r="I37" s="34" t="s">
        <v>85</v>
      </c>
      <c r="J37" s="35" t="s">
        <v>44</v>
      </c>
      <c r="K37" s="35" t="s">
        <v>88</v>
      </c>
      <c r="L37" s="35" t="s">
        <v>44</v>
      </c>
      <c r="M37" s="71"/>
      <c r="N37" s="68"/>
      <c r="O37" s="33" t="s">
        <v>92</v>
      </c>
      <c r="P37" s="91" t="s">
        <v>323</v>
      </c>
      <c r="Q37" s="91" t="s">
        <v>324</v>
      </c>
      <c r="R37" s="91" t="s">
        <v>325</v>
      </c>
      <c r="S37" s="91" t="s">
        <v>326</v>
      </c>
      <c r="T37" s="92" t="s">
        <v>327</v>
      </c>
      <c r="U37" s="65" t="s">
        <v>49</v>
      </c>
    </row>
    <row r="38" spans="1:22" s="36" customFormat="1" ht="204" customHeight="1" x14ac:dyDescent="0.25">
      <c r="A38" s="74"/>
      <c r="B38" s="71"/>
      <c r="C38" s="77"/>
      <c r="D38" s="71"/>
      <c r="E38" s="71"/>
      <c r="F38" s="33" t="s">
        <v>319</v>
      </c>
      <c r="G38" s="33" t="s">
        <v>39</v>
      </c>
      <c r="H38" s="33" t="s">
        <v>94</v>
      </c>
      <c r="I38" s="33" t="s">
        <v>43</v>
      </c>
      <c r="J38" s="35" t="s">
        <v>44</v>
      </c>
      <c r="K38" s="35" t="s">
        <v>63</v>
      </c>
      <c r="L38" s="35" t="s">
        <v>44</v>
      </c>
      <c r="M38" s="71"/>
      <c r="N38" s="68"/>
      <c r="O38" s="33" t="s">
        <v>92</v>
      </c>
      <c r="P38" s="91" t="s">
        <v>323</v>
      </c>
      <c r="Q38" s="91" t="s">
        <v>324</v>
      </c>
      <c r="R38" s="91" t="s">
        <v>325</v>
      </c>
      <c r="S38" s="91" t="s">
        <v>326</v>
      </c>
      <c r="T38" s="92" t="s">
        <v>327</v>
      </c>
      <c r="U38" s="65" t="s">
        <v>49</v>
      </c>
    </row>
    <row r="39" spans="1:22" s="36" customFormat="1" ht="87" customHeight="1" x14ac:dyDescent="0.25">
      <c r="A39" s="74"/>
      <c r="B39" s="71"/>
      <c r="C39" s="77"/>
      <c r="D39" s="71"/>
      <c r="E39" s="71"/>
      <c r="F39" s="33" t="s">
        <v>320</v>
      </c>
      <c r="G39" s="33" t="s">
        <v>65</v>
      </c>
      <c r="H39" s="33" t="s">
        <v>95</v>
      </c>
      <c r="I39" s="33" t="s">
        <v>43</v>
      </c>
      <c r="J39" s="35" t="s">
        <v>44</v>
      </c>
      <c r="K39" s="35" t="s">
        <v>63</v>
      </c>
      <c r="L39" s="35" t="s">
        <v>44</v>
      </c>
      <c r="M39" s="71"/>
      <c r="N39" s="68"/>
      <c r="O39" s="33" t="s">
        <v>87</v>
      </c>
      <c r="P39" s="91" t="s">
        <v>323</v>
      </c>
      <c r="Q39" s="91" t="s">
        <v>324</v>
      </c>
      <c r="R39" s="91" t="s">
        <v>325</v>
      </c>
      <c r="S39" s="91" t="s">
        <v>326</v>
      </c>
      <c r="T39" s="92" t="s">
        <v>327</v>
      </c>
      <c r="U39" s="65" t="s">
        <v>49</v>
      </c>
    </row>
    <row r="40" spans="1:22" s="36" customFormat="1" ht="87" customHeight="1" x14ac:dyDescent="0.25">
      <c r="A40" s="74"/>
      <c r="B40" s="71"/>
      <c r="C40" s="77"/>
      <c r="D40" s="71"/>
      <c r="E40" s="71"/>
      <c r="F40" s="33" t="s">
        <v>321</v>
      </c>
      <c r="G40" s="33" t="s">
        <v>39</v>
      </c>
      <c r="H40" s="33" t="s">
        <v>93</v>
      </c>
      <c r="I40" s="33" t="s">
        <v>85</v>
      </c>
      <c r="J40" s="35" t="s">
        <v>44</v>
      </c>
      <c r="K40" s="35" t="s">
        <v>88</v>
      </c>
      <c r="L40" s="35" t="s">
        <v>44</v>
      </c>
      <c r="M40" s="71"/>
      <c r="N40" s="68"/>
      <c r="O40" s="33" t="s">
        <v>92</v>
      </c>
      <c r="P40" s="91" t="s">
        <v>323</v>
      </c>
      <c r="Q40" s="91" t="s">
        <v>324</v>
      </c>
      <c r="R40" s="91" t="s">
        <v>325</v>
      </c>
      <c r="S40" s="91" t="s">
        <v>326</v>
      </c>
      <c r="T40" s="92" t="s">
        <v>327</v>
      </c>
      <c r="U40" s="65" t="s">
        <v>49</v>
      </c>
    </row>
    <row r="41" spans="1:22" s="36" customFormat="1" ht="87" customHeight="1" x14ac:dyDescent="0.25">
      <c r="A41" s="74"/>
      <c r="B41" s="71"/>
      <c r="C41" s="77"/>
      <c r="D41" s="71"/>
      <c r="E41" s="71"/>
      <c r="F41" s="33" t="s">
        <v>322</v>
      </c>
      <c r="G41" s="33" t="s">
        <v>39</v>
      </c>
      <c r="H41" s="33" t="s">
        <v>96</v>
      </c>
      <c r="I41" s="33" t="s">
        <v>43</v>
      </c>
      <c r="J41" s="35" t="s">
        <v>44</v>
      </c>
      <c r="K41" s="35" t="s">
        <v>63</v>
      </c>
      <c r="L41" s="35" t="s">
        <v>44</v>
      </c>
      <c r="M41" s="71"/>
      <c r="N41" s="68"/>
      <c r="O41" s="33" t="s">
        <v>92</v>
      </c>
      <c r="P41" s="91" t="s">
        <v>323</v>
      </c>
      <c r="Q41" s="91" t="s">
        <v>324</v>
      </c>
      <c r="R41" s="91" t="s">
        <v>325</v>
      </c>
      <c r="S41" s="91" t="s">
        <v>326</v>
      </c>
      <c r="T41" s="92" t="s">
        <v>327</v>
      </c>
      <c r="U41" s="65" t="s">
        <v>49</v>
      </c>
    </row>
    <row r="42" spans="1:22" ht="87" customHeight="1" x14ac:dyDescent="0.25">
      <c r="A42" s="39"/>
      <c r="B42" s="40"/>
      <c r="C42" s="40"/>
      <c r="D42" s="41"/>
      <c r="E42" s="41"/>
      <c r="F42" s="42"/>
      <c r="G42" s="41"/>
    </row>
    <row r="43" spans="1:22" ht="205.5" customHeight="1" x14ac:dyDescent="0.25">
      <c r="A43" s="39"/>
      <c r="B43" s="69"/>
      <c r="C43" s="40"/>
      <c r="D43" s="69"/>
      <c r="E43" s="43"/>
      <c r="F43" s="44"/>
      <c r="G43" s="45"/>
    </row>
    <row r="44" spans="1:22" ht="90.75" customHeight="1" x14ac:dyDescent="0.25">
      <c r="A44" s="39"/>
      <c r="B44" s="69"/>
      <c r="C44" s="40"/>
      <c r="D44" s="69"/>
      <c r="E44" s="69"/>
      <c r="F44" s="44"/>
      <c r="G44" s="45"/>
    </row>
    <row r="45" spans="1:22" ht="90.75" customHeight="1" x14ac:dyDescent="0.25">
      <c r="A45" s="39"/>
      <c r="B45" s="69"/>
      <c r="C45" s="40"/>
      <c r="D45" s="69"/>
      <c r="E45" s="69"/>
      <c r="F45" s="44"/>
      <c r="G45" s="45"/>
    </row>
    <row r="46" spans="1:22" ht="90.75" customHeight="1" x14ac:dyDescent="0.25">
      <c r="A46" s="39"/>
      <c r="B46" s="69"/>
      <c r="C46" s="40"/>
      <c r="D46" s="69"/>
      <c r="E46" s="69"/>
      <c r="F46" s="44"/>
      <c r="G46" s="45"/>
    </row>
    <row r="47" spans="1:22" ht="90.75" customHeight="1" x14ac:dyDescent="0.25">
      <c r="A47" s="39"/>
      <c r="B47" s="69"/>
      <c r="C47" s="40"/>
      <c r="D47" s="69"/>
      <c r="E47" s="69"/>
      <c r="F47" s="44"/>
      <c r="G47" s="45"/>
    </row>
    <row r="48" spans="1:22" ht="88.5" customHeight="1" x14ac:dyDescent="0.25">
      <c r="A48" s="39"/>
      <c r="B48" s="69"/>
      <c r="C48" s="40"/>
      <c r="D48" s="69"/>
      <c r="E48" s="69"/>
      <c r="F48" s="44"/>
      <c r="G48" s="45"/>
    </row>
    <row r="49" spans="1:7" ht="82.5" customHeight="1" x14ac:dyDescent="0.25">
      <c r="A49" s="39"/>
      <c r="B49" s="69"/>
      <c r="C49" s="40"/>
      <c r="D49" s="69"/>
      <c r="E49" s="69"/>
      <c r="F49" s="44"/>
      <c r="G49" s="45"/>
    </row>
    <row r="50" spans="1:7" ht="60.75" customHeight="1" x14ac:dyDescent="0.25">
      <c r="A50" s="39"/>
      <c r="B50" s="69"/>
      <c r="C50" s="40"/>
      <c r="D50" s="69"/>
      <c r="E50" s="69"/>
      <c r="F50" s="44"/>
      <c r="G50" s="45"/>
    </row>
    <row r="51" spans="1:7" ht="60.75" customHeight="1" x14ac:dyDescent="0.25">
      <c r="A51" s="39"/>
      <c r="B51" s="69"/>
      <c r="C51" s="40"/>
      <c r="D51" s="69"/>
      <c r="E51" s="69"/>
      <c r="F51" s="44"/>
      <c r="G51" s="45"/>
    </row>
    <row r="52" spans="1:7" ht="60.75" customHeight="1" x14ac:dyDescent="0.25">
      <c r="A52" s="39"/>
      <c r="B52" s="69"/>
      <c r="C52" s="40"/>
      <c r="D52" s="69"/>
      <c r="E52" s="69"/>
      <c r="F52" s="44"/>
      <c r="G52" s="45"/>
    </row>
    <row r="53" spans="1:7" ht="60.75" customHeight="1" x14ac:dyDescent="0.25">
      <c r="A53" s="39"/>
      <c r="B53" s="69"/>
      <c r="C53" s="40"/>
      <c r="D53" s="69"/>
      <c r="E53" s="69"/>
      <c r="F53" s="44"/>
      <c r="G53" s="45"/>
    </row>
    <row r="54" spans="1:7" ht="150" customHeight="1" thickBot="1" x14ac:dyDescent="0.3">
      <c r="A54" s="46"/>
      <c r="B54" s="40"/>
      <c r="C54" s="40"/>
      <c r="D54" s="47"/>
      <c r="E54" s="43"/>
      <c r="F54" s="44"/>
      <c r="G54" s="45"/>
    </row>
    <row r="55" spans="1:7" ht="24.5" x14ac:dyDescent="0.3">
      <c r="G55" s="45"/>
    </row>
    <row r="56" spans="1:7" ht="24.5" x14ac:dyDescent="0.3">
      <c r="G56" s="45"/>
    </row>
    <row r="57" spans="1:7" x14ac:dyDescent="0.3">
      <c r="E57" s="67"/>
      <c r="F57" s="67"/>
    </row>
    <row r="58" spans="1:7" x14ac:dyDescent="0.3">
      <c r="E58" s="67"/>
      <c r="F58" s="67"/>
    </row>
    <row r="59" spans="1:7" x14ac:dyDescent="0.3">
      <c r="E59" s="67"/>
      <c r="F59" s="67"/>
    </row>
    <row r="60" spans="1:7" x14ac:dyDescent="0.3">
      <c r="E60" s="67"/>
      <c r="F60" s="67"/>
    </row>
    <row r="61" spans="1:7" x14ac:dyDescent="0.3">
      <c r="E61" s="67"/>
      <c r="F61" s="67"/>
    </row>
    <row r="62" spans="1:7" x14ac:dyDescent="0.3">
      <c r="E62" s="67"/>
      <c r="F62" s="67"/>
    </row>
    <row r="63" spans="1:7" x14ac:dyDescent="0.3">
      <c r="E63" s="67"/>
      <c r="F63" s="67"/>
    </row>
    <row r="64" spans="1:7" x14ac:dyDescent="0.3">
      <c r="E64" s="67"/>
      <c r="F64" s="67"/>
    </row>
  </sheetData>
  <mergeCells count="59">
    <mergeCell ref="A1:G1"/>
    <mergeCell ref="H1:M1"/>
    <mergeCell ref="N1:U1"/>
    <mergeCell ref="A2:A3"/>
    <mergeCell ref="B2:B3"/>
    <mergeCell ref="C2:C3"/>
    <mergeCell ref="D2:D3"/>
    <mergeCell ref="E2:E3"/>
    <mergeCell ref="F2:F3"/>
    <mergeCell ref="G2:G3"/>
    <mergeCell ref="Q2:U2"/>
    <mergeCell ref="H2:H3"/>
    <mergeCell ref="I2:I3"/>
    <mergeCell ref="J2:M2"/>
    <mergeCell ref="N2:N3"/>
    <mergeCell ref="O2:O3"/>
    <mergeCell ref="P2:P3"/>
    <mergeCell ref="E18:E22"/>
    <mergeCell ref="M18:M22"/>
    <mergeCell ref="B23:B29"/>
    <mergeCell ref="D23:D29"/>
    <mergeCell ref="E23:E29"/>
    <mergeCell ref="M23:M29"/>
    <mergeCell ref="B4:B9"/>
    <mergeCell ref="C4:C41"/>
    <mergeCell ref="D4:D9"/>
    <mergeCell ref="E4:E9"/>
    <mergeCell ref="M4:M9"/>
    <mergeCell ref="B10:B17"/>
    <mergeCell ref="D10:D17"/>
    <mergeCell ref="E10:E17"/>
    <mergeCell ref="B30:B32"/>
    <mergeCell ref="A4:A32"/>
    <mergeCell ref="E33:E41"/>
    <mergeCell ref="M33:M41"/>
    <mergeCell ref="M10:M17"/>
    <mergeCell ref="B18:B22"/>
    <mergeCell ref="D18:D22"/>
    <mergeCell ref="A33:A41"/>
    <mergeCell ref="B33:B41"/>
    <mergeCell ref="D33:D41"/>
    <mergeCell ref="D30:D32"/>
    <mergeCell ref="E30:E32"/>
    <mergeCell ref="M30:M32"/>
    <mergeCell ref="N33:N41"/>
    <mergeCell ref="B43:B53"/>
    <mergeCell ref="D43:D53"/>
    <mergeCell ref="E44:E46"/>
    <mergeCell ref="E47:E48"/>
    <mergeCell ref="E49:E50"/>
    <mergeCell ref="E51:E53"/>
    <mergeCell ref="E63:F63"/>
    <mergeCell ref="E64:F64"/>
    <mergeCell ref="E57:F57"/>
    <mergeCell ref="E58:F58"/>
    <mergeCell ref="E59:F59"/>
    <mergeCell ref="E60:F60"/>
    <mergeCell ref="E61:F61"/>
    <mergeCell ref="E62:F62"/>
  </mergeCells>
  <dataValidations count="9">
    <dataValidation type="list" allowBlank="1" showInputMessage="1" showErrorMessage="1" sqref="J4:J15 J19:J41" xr:uid="{00000000-0002-0000-0200-000000000000}">
      <formula1>"Alto,Altissimo"</formula1>
    </dataValidation>
    <dataValidation type="list" allowBlank="1" showInputMessage="1" showErrorMessage="1" sqref="J16:J17" xr:uid="{00000000-0002-0000-0200-000001000000}">
      <formula1>impatto</formula1>
    </dataValidation>
    <dataValidation type="list" allowBlank="1" showInputMessage="1" showErrorMessage="1" sqref="L16:L17" xr:uid="{00000000-0002-0000-0200-000002000000}">
      <formula1>risultato</formula1>
    </dataValidation>
    <dataValidation type="list" allowBlank="1" showInputMessage="1" showErrorMessage="1" sqref="K16:K17" xr:uid="{00000000-0002-0000-0200-000003000000}">
      <formula1>probabilita</formula1>
    </dataValidation>
    <dataValidation type="list" allowBlank="1" showInputMessage="1" showErrorMessage="1" sqref="G7:G32 G4:G5" xr:uid="{00000000-0002-0000-0200-000005000000}">
      <formula1>esecutoreazione</formula1>
    </dataValidation>
    <dataValidation type="list" allowBlank="1" showInputMessage="1" showErrorMessage="1" sqref="G6" xr:uid="{00000000-0002-0000-0200-000006000000}">
      <formula1>"Consiglio / Dirigente / Funzionario"</formula1>
    </dataValidation>
    <dataValidation type="list" allowBlank="1" showInputMessage="1" showErrorMessage="1" sqref="L4:L15 L19:L41" xr:uid="{00000000-0002-0000-0200-000007000000}">
      <formula1>"Medio,Alto,Altissimo"</formula1>
    </dataValidation>
    <dataValidation type="list" allowBlank="1" showInputMessage="1" showErrorMessage="1" sqref="K4:K15 K19:K41" xr:uid="{00000000-0002-0000-0200-000008000000}">
      <formula1>"Molto bassa,Bassa,Media,Alta,Altissima"</formula1>
    </dataValidation>
    <dataValidation type="list" allowBlank="1" showInputMessage="1" showErrorMessage="1" sqref="G33:G56" xr:uid="{00000000-0002-0000-0200-000004000000}">
      <formula1>responsabilità</formula1>
    </dataValidation>
  </dataValidations>
  <printOptions horizontalCentered="1"/>
  <pageMargins left="0.23622047244094502" right="0.23622047244094502" top="0.74803149606299213" bottom="0.74803149606299213" header="0.31496062992126012" footer="0.31496062992126012"/>
  <pageSetup paperSize="9" scale="38"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K41"/>
  <sheetViews>
    <sheetView workbookViewId="0"/>
  </sheetViews>
  <sheetFormatPr defaultRowHeight="14.5" x14ac:dyDescent="0.35"/>
  <cols>
    <col min="1" max="1" width="67.453125" bestFit="1" customWidth="1"/>
    <col min="2" max="2" width="15.1796875" bestFit="1" customWidth="1"/>
    <col min="3" max="3" width="93.26953125" style="15" customWidth="1"/>
    <col min="4" max="4" width="25.1796875" bestFit="1" customWidth="1"/>
    <col min="5" max="5" width="8.7265625" customWidth="1"/>
  </cols>
  <sheetData>
    <row r="1" spans="1:37" x14ac:dyDescent="0.35">
      <c r="A1" s="13" t="s">
        <v>97</v>
      </c>
      <c r="B1" s="13" t="s">
        <v>98</v>
      </c>
      <c r="C1" s="13" t="s">
        <v>99</v>
      </c>
      <c r="D1" s="13" t="s">
        <v>49</v>
      </c>
    </row>
    <row r="2" spans="1:37" ht="159.5" x14ac:dyDescent="0.35">
      <c r="A2" s="10" t="s">
        <v>100</v>
      </c>
      <c r="B2" s="10" t="s">
        <v>101</v>
      </c>
      <c r="C2" s="13" t="s">
        <v>102</v>
      </c>
      <c r="D2" s="10" t="s">
        <v>103</v>
      </c>
    </row>
    <row r="3" spans="1:37" ht="43.5" x14ac:dyDescent="0.35">
      <c r="A3" s="10" t="s">
        <v>104</v>
      </c>
      <c r="B3" s="10" t="s">
        <v>105</v>
      </c>
      <c r="C3" s="13" t="s">
        <v>106</v>
      </c>
      <c r="D3" s="10" t="s">
        <v>107</v>
      </c>
    </row>
    <row r="4" spans="1:37" ht="58" x14ac:dyDescent="0.35">
      <c r="A4" s="10" t="s">
        <v>108</v>
      </c>
      <c r="B4" s="10" t="s">
        <v>109</v>
      </c>
      <c r="C4" s="13" t="s">
        <v>110</v>
      </c>
      <c r="D4" s="10" t="s">
        <v>111</v>
      </c>
    </row>
    <row r="5" spans="1:37" ht="58" x14ac:dyDescent="0.35">
      <c r="A5" s="10" t="s">
        <v>112</v>
      </c>
      <c r="B5" s="10" t="s">
        <v>113</v>
      </c>
      <c r="C5" s="13" t="s">
        <v>114</v>
      </c>
      <c r="D5" s="10" t="s">
        <v>115</v>
      </c>
    </row>
    <row r="6" spans="1:37" ht="87" x14ac:dyDescent="0.35">
      <c r="A6" s="10" t="s">
        <v>116</v>
      </c>
      <c r="B6" s="10" t="s">
        <v>117</v>
      </c>
      <c r="C6" s="13" t="s">
        <v>118</v>
      </c>
      <c r="D6" s="10" t="s">
        <v>5</v>
      </c>
    </row>
    <row r="7" spans="1:37" ht="264" customHeight="1" x14ac:dyDescent="0.35">
      <c r="A7" s="10" t="s">
        <v>2</v>
      </c>
      <c r="B7" s="10" t="s">
        <v>3</v>
      </c>
      <c r="C7" s="13" t="s">
        <v>119</v>
      </c>
      <c r="D7" s="10" t="s">
        <v>5</v>
      </c>
    </row>
    <row r="8" spans="1:37" ht="58" x14ac:dyDescent="0.35">
      <c r="A8" s="10" t="s">
        <v>120</v>
      </c>
      <c r="B8" s="10" t="s">
        <v>121</v>
      </c>
      <c r="C8" s="13" t="s">
        <v>122</v>
      </c>
      <c r="D8" s="10" t="s">
        <v>123</v>
      </c>
    </row>
    <row r="9" spans="1:37" ht="72.5" x14ac:dyDescent="0.35">
      <c r="A9" s="10" t="s">
        <v>124</v>
      </c>
      <c r="B9" s="10" t="s">
        <v>125</v>
      </c>
      <c r="C9" s="13" t="s">
        <v>126</v>
      </c>
      <c r="D9" s="10" t="s">
        <v>127</v>
      </c>
      <c r="AK9" t="s">
        <v>128</v>
      </c>
    </row>
    <row r="10" spans="1:37" ht="87" x14ac:dyDescent="0.35">
      <c r="A10" s="10" t="s">
        <v>129</v>
      </c>
      <c r="B10" s="10" t="s">
        <v>130</v>
      </c>
      <c r="C10" s="13" t="s">
        <v>131</v>
      </c>
      <c r="D10" s="10" t="s">
        <v>132</v>
      </c>
      <c r="AK10" t="s">
        <v>128</v>
      </c>
    </row>
    <row r="11" spans="1:37" ht="58" x14ac:dyDescent="0.35">
      <c r="A11" s="10" t="s">
        <v>133</v>
      </c>
      <c r="B11" s="10" t="s">
        <v>134</v>
      </c>
      <c r="C11" s="13" t="s">
        <v>135</v>
      </c>
      <c r="D11" s="10" t="s">
        <v>136</v>
      </c>
      <c r="AK11" t="s">
        <v>128</v>
      </c>
    </row>
    <row r="12" spans="1:37" ht="72.5" x14ac:dyDescent="0.35">
      <c r="A12" s="10" t="s">
        <v>137</v>
      </c>
      <c r="B12" s="10" t="s">
        <v>138</v>
      </c>
      <c r="C12" s="13" t="s">
        <v>139</v>
      </c>
      <c r="D12" s="10" t="s">
        <v>140</v>
      </c>
      <c r="AK12" t="s">
        <v>128</v>
      </c>
    </row>
    <row r="13" spans="1:37" ht="72.5" x14ac:dyDescent="0.35">
      <c r="A13" s="10" t="s">
        <v>141</v>
      </c>
      <c r="B13" s="10" t="s">
        <v>142</v>
      </c>
      <c r="C13" s="13" t="s">
        <v>143</v>
      </c>
      <c r="D13" s="10" t="s">
        <v>144</v>
      </c>
      <c r="AK13" t="s">
        <v>145</v>
      </c>
    </row>
    <row r="14" spans="1:37" ht="87" x14ac:dyDescent="0.35">
      <c r="A14" s="10" t="s">
        <v>146</v>
      </c>
      <c r="B14" s="10" t="s">
        <v>147</v>
      </c>
      <c r="C14" s="13" t="s">
        <v>148</v>
      </c>
      <c r="D14" s="10" t="s">
        <v>149</v>
      </c>
      <c r="AK14" t="s">
        <v>145</v>
      </c>
    </row>
    <row r="15" spans="1:37" ht="101.5" x14ac:dyDescent="0.35">
      <c r="A15" s="10" t="s">
        <v>150</v>
      </c>
      <c r="B15" s="10" t="s">
        <v>151</v>
      </c>
      <c r="C15" s="13" t="s">
        <v>152</v>
      </c>
      <c r="D15" s="10" t="s">
        <v>153</v>
      </c>
      <c r="AK15" t="s">
        <v>145</v>
      </c>
    </row>
    <row r="16" spans="1:37" ht="130.5" x14ac:dyDescent="0.35">
      <c r="A16" s="10" t="s">
        <v>154</v>
      </c>
      <c r="B16" s="10" t="s">
        <v>155</v>
      </c>
      <c r="C16" s="13" t="s">
        <v>156</v>
      </c>
      <c r="D16" s="10" t="s">
        <v>157</v>
      </c>
      <c r="AK16" t="s">
        <v>145</v>
      </c>
    </row>
    <row r="17" spans="1:37" ht="58" x14ac:dyDescent="0.35">
      <c r="A17" s="10" t="s">
        <v>158</v>
      </c>
      <c r="B17" s="10" t="s">
        <v>159</v>
      </c>
      <c r="C17" s="13" t="s">
        <v>160</v>
      </c>
      <c r="D17" s="10" t="s">
        <v>161</v>
      </c>
      <c r="AK17" t="s">
        <v>145</v>
      </c>
    </row>
    <row r="18" spans="1:37" ht="58" x14ac:dyDescent="0.35">
      <c r="A18" s="10" t="s">
        <v>162</v>
      </c>
      <c r="B18" s="10" t="s">
        <v>163</v>
      </c>
      <c r="C18" s="13" t="s">
        <v>164</v>
      </c>
      <c r="D18" s="10" t="s">
        <v>165</v>
      </c>
      <c r="AK18" t="s">
        <v>145</v>
      </c>
    </row>
    <row r="19" spans="1:37" ht="58" x14ac:dyDescent="0.35">
      <c r="A19" s="10" t="s">
        <v>166</v>
      </c>
      <c r="B19" s="10" t="s">
        <v>167</v>
      </c>
      <c r="C19" s="13" t="s">
        <v>168</v>
      </c>
      <c r="D19" s="10" t="s">
        <v>169</v>
      </c>
      <c r="AK19" t="s">
        <v>170</v>
      </c>
    </row>
    <row r="20" spans="1:37" ht="101.5" x14ac:dyDescent="0.35">
      <c r="A20" s="10" t="s">
        <v>171</v>
      </c>
      <c r="B20" s="10" t="s">
        <v>172</v>
      </c>
      <c r="C20" s="13" t="s">
        <v>173</v>
      </c>
      <c r="D20" s="10" t="s">
        <v>174</v>
      </c>
      <c r="AK20" t="s">
        <v>170</v>
      </c>
    </row>
    <row r="21" spans="1:37" ht="87" x14ac:dyDescent="0.35">
      <c r="A21" s="10" t="s">
        <v>175</v>
      </c>
      <c r="B21" s="10" t="s">
        <v>176</v>
      </c>
      <c r="C21" s="13" t="s">
        <v>177</v>
      </c>
      <c r="D21" s="10" t="s">
        <v>178</v>
      </c>
      <c r="AK21" t="s">
        <v>170</v>
      </c>
    </row>
    <row r="22" spans="1:37" ht="130.5" x14ac:dyDescent="0.35">
      <c r="A22" s="10" t="s">
        <v>179</v>
      </c>
      <c r="B22" s="10" t="s">
        <v>180</v>
      </c>
      <c r="C22" s="13" t="s">
        <v>181</v>
      </c>
      <c r="D22" s="10" t="s">
        <v>182</v>
      </c>
      <c r="AK22" t="s">
        <v>170</v>
      </c>
    </row>
    <row r="23" spans="1:37" ht="72.5" x14ac:dyDescent="0.35">
      <c r="A23" s="10" t="s">
        <v>183</v>
      </c>
      <c r="B23" s="10" t="s">
        <v>184</v>
      </c>
      <c r="C23" s="13" t="s">
        <v>185</v>
      </c>
      <c r="D23" s="10" t="s">
        <v>186</v>
      </c>
      <c r="AK23" t="s">
        <v>170</v>
      </c>
    </row>
    <row r="24" spans="1:37" ht="101.5" x14ac:dyDescent="0.35">
      <c r="A24" s="10" t="s">
        <v>187</v>
      </c>
      <c r="B24" s="10" t="s">
        <v>188</v>
      </c>
      <c r="C24" s="13" t="s">
        <v>189</v>
      </c>
      <c r="D24" s="10" t="s">
        <v>190</v>
      </c>
      <c r="AK24" t="s">
        <v>170</v>
      </c>
    </row>
    <row r="25" spans="1:37" ht="101.5" x14ac:dyDescent="0.35">
      <c r="A25" s="10" t="s">
        <v>191</v>
      </c>
      <c r="B25" s="10" t="s">
        <v>192</v>
      </c>
      <c r="C25" s="13" t="s">
        <v>193</v>
      </c>
      <c r="D25" s="10" t="s">
        <v>194</v>
      </c>
      <c r="AK25" t="s">
        <v>170</v>
      </c>
    </row>
    <row r="26" spans="1:37" ht="58" x14ac:dyDescent="0.35">
      <c r="A26" s="10" t="s">
        <v>195</v>
      </c>
      <c r="B26" s="10" t="s">
        <v>196</v>
      </c>
      <c r="C26" s="13" t="s">
        <v>197</v>
      </c>
      <c r="D26" s="10" t="s">
        <v>198</v>
      </c>
      <c r="AK26" t="s">
        <v>170</v>
      </c>
    </row>
    <row r="27" spans="1:37" ht="87" x14ac:dyDescent="0.35">
      <c r="A27" s="10" t="s">
        <v>199</v>
      </c>
      <c r="B27" s="10" t="s">
        <v>200</v>
      </c>
      <c r="C27" s="13" t="s">
        <v>201</v>
      </c>
      <c r="D27" s="10" t="s">
        <v>202</v>
      </c>
      <c r="AK27" t="s">
        <v>203</v>
      </c>
    </row>
    <row r="28" spans="1:37" ht="43.5" x14ac:dyDescent="0.35">
      <c r="A28" s="10" t="s">
        <v>204</v>
      </c>
      <c r="B28" s="10" t="s">
        <v>205</v>
      </c>
      <c r="C28" s="13" t="s">
        <v>206</v>
      </c>
      <c r="D28" s="10" t="s">
        <v>207</v>
      </c>
      <c r="AK28" t="s">
        <v>203</v>
      </c>
    </row>
    <row r="29" spans="1:37" ht="72.5" x14ac:dyDescent="0.35">
      <c r="A29" s="10" t="s">
        <v>208</v>
      </c>
      <c r="B29" s="10" t="s">
        <v>209</v>
      </c>
      <c r="C29" s="13" t="s">
        <v>210</v>
      </c>
      <c r="D29" s="10" t="s">
        <v>211</v>
      </c>
      <c r="AK29" t="s">
        <v>203</v>
      </c>
    </row>
    <row r="30" spans="1:37" ht="62.25" customHeight="1" x14ac:dyDescent="0.35">
      <c r="A30" s="10" t="s">
        <v>212</v>
      </c>
      <c r="B30" s="10" t="s">
        <v>213</v>
      </c>
      <c r="C30" s="13" t="s">
        <v>214</v>
      </c>
      <c r="D30" s="10" t="s">
        <v>215</v>
      </c>
    </row>
    <row r="31" spans="1:37" ht="46.5" x14ac:dyDescent="0.35">
      <c r="A31" s="10" t="s">
        <v>216</v>
      </c>
      <c r="B31" s="10" t="s">
        <v>217</v>
      </c>
      <c r="C31" s="14" t="s">
        <v>218</v>
      </c>
      <c r="D31" s="10" t="s">
        <v>219</v>
      </c>
      <c r="AK31" t="s">
        <v>203</v>
      </c>
    </row>
    <row r="32" spans="1:37" ht="46.5" x14ac:dyDescent="0.35">
      <c r="A32" s="10" t="s">
        <v>220</v>
      </c>
      <c r="B32" s="10" t="s">
        <v>221</v>
      </c>
      <c r="C32" s="14" t="s">
        <v>218</v>
      </c>
      <c r="D32" s="10" t="s">
        <v>222</v>
      </c>
      <c r="AK32" t="s">
        <v>203</v>
      </c>
    </row>
    <row r="33" spans="1:37" ht="87" x14ac:dyDescent="0.35">
      <c r="A33" s="10" t="s">
        <v>223</v>
      </c>
      <c r="B33" s="10" t="s">
        <v>224</v>
      </c>
      <c r="C33" s="13" t="s">
        <v>225</v>
      </c>
      <c r="D33" s="10"/>
      <c r="AK33" t="s">
        <v>203</v>
      </c>
    </row>
    <row r="34" spans="1:37" ht="72.5" x14ac:dyDescent="0.35">
      <c r="A34" s="10" t="s">
        <v>226</v>
      </c>
      <c r="B34" s="13" t="s">
        <v>226</v>
      </c>
      <c r="C34" s="15" t="s">
        <v>227</v>
      </c>
      <c r="D34" s="10" t="s">
        <v>228</v>
      </c>
      <c r="AK34" t="s">
        <v>203</v>
      </c>
    </row>
    <row r="35" spans="1:37" ht="116" x14ac:dyDescent="0.35">
      <c r="A35" s="10" t="s">
        <v>229</v>
      </c>
      <c r="B35" s="10" t="s">
        <v>230</v>
      </c>
      <c r="C35" s="13" t="s">
        <v>231</v>
      </c>
      <c r="D35" s="10"/>
    </row>
    <row r="36" spans="1:37" ht="58" x14ac:dyDescent="0.35">
      <c r="A36" s="10" t="s">
        <v>232</v>
      </c>
      <c r="B36" s="10" t="s">
        <v>233</v>
      </c>
      <c r="C36" s="13" t="s">
        <v>234</v>
      </c>
      <c r="D36" s="10"/>
    </row>
    <row r="37" spans="1:37" ht="58" x14ac:dyDescent="0.35">
      <c r="A37" s="10" t="s">
        <v>235</v>
      </c>
      <c r="B37" s="10" t="s">
        <v>236</v>
      </c>
      <c r="C37" s="15" t="s">
        <v>237</v>
      </c>
      <c r="D37" s="10"/>
    </row>
    <row r="38" spans="1:37" ht="43.5" x14ac:dyDescent="0.35">
      <c r="A38" s="12" t="s">
        <v>238</v>
      </c>
      <c r="B38" s="10" t="s">
        <v>239</v>
      </c>
      <c r="C38" s="13" t="s">
        <v>240</v>
      </c>
      <c r="D38" s="10"/>
    </row>
    <row r="39" spans="1:37" ht="58" x14ac:dyDescent="0.35">
      <c r="A39" s="12" t="s">
        <v>241</v>
      </c>
      <c r="B39" s="12" t="s">
        <v>242</v>
      </c>
      <c r="C39" s="13" t="s">
        <v>243</v>
      </c>
      <c r="D39" s="10"/>
    </row>
    <row r="40" spans="1:37" ht="43.5" x14ac:dyDescent="0.35">
      <c r="A40" s="12" t="s">
        <v>244</v>
      </c>
      <c r="B40" s="12" t="s">
        <v>245</v>
      </c>
      <c r="C40" s="13" t="s">
        <v>246</v>
      </c>
      <c r="D40" s="10"/>
    </row>
    <row r="41" spans="1:37" ht="72.5" x14ac:dyDescent="0.35">
      <c r="A41" s="12" t="s">
        <v>247</v>
      </c>
      <c r="B41" s="12" t="s">
        <v>248</v>
      </c>
      <c r="C41" s="13" t="s">
        <v>249</v>
      </c>
      <c r="D41" s="10"/>
    </row>
  </sheetData>
  <pageMargins left="0" right="0" top="0.39370078740157516" bottom="0" header="0.31496062992126012" footer="0"/>
  <pageSetup paperSize="0" fitToWidth="0" fitToHeight="0" orientation="landscape"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129"/>
  <sheetViews>
    <sheetView workbookViewId="0"/>
  </sheetViews>
  <sheetFormatPr defaultRowHeight="14.5" x14ac:dyDescent="0.35"/>
  <cols>
    <col min="1" max="3" width="8.7265625" customWidth="1"/>
    <col min="4" max="6" width="16.1796875" customWidth="1"/>
    <col min="7" max="7" width="11.54296875" customWidth="1"/>
    <col min="8" max="8" width="8.7265625" customWidth="1"/>
  </cols>
  <sheetData>
    <row r="2" spans="1:7" x14ac:dyDescent="0.35">
      <c r="A2" s="3" t="s">
        <v>250</v>
      </c>
    </row>
    <row r="3" spans="1:7" ht="18.5" x14ac:dyDescent="0.45">
      <c r="B3" s="16" t="s">
        <v>65</v>
      </c>
      <c r="G3" s="17" t="s">
        <v>251</v>
      </c>
    </row>
    <row r="4" spans="1:7" ht="18.5" x14ac:dyDescent="0.45">
      <c r="B4" s="16" t="s">
        <v>252</v>
      </c>
      <c r="G4" s="18" t="s">
        <v>53</v>
      </c>
    </row>
    <row r="5" spans="1:7" ht="18.5" x14ac:dyDescent="0.45">
      <c r="B5" s="16" t="s">
        <v>82</v>
      </c>
      <c r="G5" s="18" t="s">
        <v>253</v>
      </c>
    </row>
    <row r="6" spans="1:7" ht="18.5" x14ac:dyDescent="0.45">
      <c r="B6" s="16" t="s">
        <v>53</v>
      </c>
      <c r="G6" s="18" t="s">
        <v>65</v>
      </c>
    </row>
    <row r="7" spans="1:7" ht="18.5" x14ac:dyDescent="0.45">
      <c r="B7" s="16" t="s">
        <v>39</v>
      </c>
      <c r="G7" s="18" t="s">
        <v>254</v>
      </c>
    </row>
    <row r="8" spans="1:7" ht="18.5" x14ac:dyDescent="0.45">
      <c r="B8" s="16" t="s">
        <v>255</v>
      </c>
      <c r="G8" s="18" t="s">
        <v>39</v>
      </c>
    </row>
    <row r="9" spans="1:7" ht="18.5" x14ac:dyDescent="0.45">
      <c r="B9" s="16"/>
      <c r="G9" s="17" t="s">
        <v>256</v>
      </c>
    </row>
    <row r="10" spans="1:7" ht="18.5" x14ac:dyDescent="0.45">
      <c r="A10" s="3" t="s">
        <v>257</v>
      </c>
      <c r="C10" s="90" t="s">
        <v>258</v>
      </c>
      <c r="D10" s="90"/>
      <c r="G10" s="17" t="s">
        <v>82</v>
      </c>
    </row>
    <row r="11" spans="1:7" ht="18.5" x14ac:dyDescent="0.45">
      <c r="B11" t="s">
        <v>259</v>
      </c>
      <c r="D11" t="s">
        <v>260</v>
      </c>
      <c r="G11" s="18" t="s">
        <v>261</v>
      </c>
    </row>
    <row r="12" spans="1:7" ht="18.5" x14ac:dyDescent="0.45">
      <c r="B12" t="s">
        <v>262</v>
      </c>
      <c r="D12" t="s">
        <v>263</v>
      </c>
      <c r="G12" s="18" t="s">
        <v>264</v>
      </c>
    </row>
    <row r="13" spans="1:7" x14ac:dyDescent="0.35">
      <c r="D13" t="s">
        <v>265</v>
      </c>
    </row>
    <row r="17" spans="2:12" x14ac:dyDescent="0.35">
      <c r="L17" s="19" t="s">
        <v>266</v>
      </c>
    </row>
    <row r="18" spans="2:12" x14ac:dyDescent="0.35">
      <c r="B18" t="s">
        <v>57</v>
      </c>
      <c r="D18" t="s">
        <v>44</v>
      </c>
      <c r="F18" t="s">
        <v>44</v>
      </c>
      <c r="L18" s="11" t="s">
        <v>267</v>
      </c>
    </row>
    <row r="19" spans="2:12" x14ac:dyDescent="0.35">
      <c r="B19" t="s">
        <v>45</v>
      </c>
      <c r="D19" t="s">
        <v>46</v>
      </c>
      <c r="F19" t="s">
        <v>268</v>
      </c>
      <c r="L19" s="20" t="s">
        <v>269</v>
      </c>
    </row>
    <row r="20" spans="2:12" x14ac:dyDescent="0.35">
      <c r="B20" t="s">
        <v>63</v>
      </c>
      <c r="F20" t="s">
        <v>58</v>
      </c>
      <c r="L20" s="11" t="s">
        <v>265</v>
      </c>
    </row>
    <row r="21" spans="2:12" x14ac:dyDescent="0.35">
      <c r="B21" t="s">
        <v>88</v>
      </c>
      <c r="L21" s="11" t="s">
        <v>270</v>
      </c>
    </row>
    <row r="22" spans="2:12" x14ac:dyDescent="0.35">
      <c r="B22" t="s">
        <v>271</v>
      </c>
      <c r="L22" s="11" t="s">
        <v>272</v>
      </c>
    </row>
    <row r="23" spans="2:12" x14ac:dyDescent="0.35">
      <c r="L23" s="11" t="s">
        <v>273</v>
      </c>
    </row>
    <row r="26" spans="2:12" x14ac:dyDescent="0.35">
      <c r="D26" t="s">
        <v>274</v>
      </c>
      <c r="E26" t="s">
        <v>274</v>
      </c>
      <c r="F26" t="s">
        <v>274</v>
      </c>
      <c r="G26" t="s">
        <v>275</v>
      </c>
    </row>
    <row r="27" spans="2:12" x14ac:dyDescent="0.35">
      <c r="B27" t="s">
        <v>46</v>
      </c>
      <c r="C27">
        <v>0</v>
      </c>
      <c r="D27" t="str">
        <f t="shared" ref="D27:D58" si="0">IF(OR(C27 = "Media", C27="Alta",C27="Altissima"),"Altissimo","")</f>
        <v/>
      </c>
      <c r="E27" t="str">
        <f t="shared" ref="E27:E58" si="1">IF(C27="Bassa","Alto","")</f>
        <v/>
      </c>
      <c r="F27" t="str">
        <f t="shared" ref="F27:F58" si="2">IF(C27="Molto bassa","Medio","")</f>
        <v/>
      </c>
      <c r="G27" t="str">
        <f t="shared" ref="G27:G58" si="3">CONCATENATE(D27,E27,F27)</f>
        <v/>
      </c>
    </row>
    <row r="28" spans="2:12" x14ac:dyDescent="0.35">
      <c r="B28" t="s">
        <v>46</v>
      </c>
      <c r="C28">
        <v>0</v>
      </c>
      <c r="D28" t="str">
        <f t="shared" si="0"/>
        <v/>
      </c>
      <c r="E28" t="str">
        <f t="shared" si="1"/>
        <v/>
      </c>
      <c r="F28" t="str">
        <f t="shared" si="2"/>
        <v/>
      </c>
      <c r="G28" t="str">
        <f t="shared" si="3"/>
        <v/>
      </c>
    </row>
    <row r="29" spans="2:12" x14ac:dyDescent="0.35">
      <c r="B29" t="s">
        <v>46</v>
      </c>
      <c r="C29">
        <v>0</v>
      </c>
      <c r="D29" t="str">
        <f t="shared" si="0"/>
        <v/>
      </c>
      <c r="E29" t="str">
        <f t="shared" si="1"/>
        <v/>
      </c>
      <c r="F29" t="str">
        <f t="shared" si="2"/>
        <v/>
      </c>
      <c r="G29" t="str">
        <f t="shared" si="3"/>
        <v/>
      </c>
    </row>
    <row r="30" spans="2:12" x14ac:dyDescent="0.35">
      <c r="B30" t="s">
        <v>46</v>
      </c>
      <c r="C30">
        <v>0</v>
      </c>
      <c r="D30" t="str">
        <f t="shared" si="0"/>
        <v/>
      </c>
      <c r="E30" t="str">
        <f t="shared" si="1"/>
        <v/>
      </c>
      <c r="F30" t="str">
        <f t="shared" si="2"/>
        <v/>
      </c>
      <c r="G30" t="str">
        <f t="shared" si="3"/>
        <v/>
      </c>
    </row>
    <row r="31" spans="2:12" x14ac:dyDescent="0.35">
      <c r="B31" t="s">
        <v>46</v>
      </c>
      <c r="C31">
        <v>0</v>
      </c>
      <c r="D31" t="str">
        <f t="shared" si="0"/>
        <v/>
      </c>
      <c r="E31" t="str">
        <f t="shared" si="1"/>
        <v/>
      </c>
      <c r="F31" t="str">
        <f t="shared" si="2"/>
        <v/>
      </c>
      <c r="G31" t="str">
        <f t="shared" si="3"/>
        <v/>
      </c>
    </row>
    <row r="32" spans="2:12" x14ac:dyDescent="0.35">
      <c r="C32">
        <v>0</v>
      </c>
      <c r="D32" t="str">
        <f t="shared" si="0"/>
        <v/>
      </c>
      <c r="E32" t="str">
        <f t="shared" si="1"/>
        <v/>
      </c>
      <c r="F32" t="str">
        <f t="shared" si="2"/>
        <v/>
      </c>
      <c r="G32" t="str">
        <f t="shared" si="3"/>
        <v/>
      </c>
    </row>
    <row r="33" spans="3:7" x14ac:dyDescent="0.35">
      <c r="C33">
        <v>0</v>
      </c>
      <c r="D33" t="str">
        <f t="shared" si="0"/>
        <v/>
      </c>
      <c r="E33" t="str">
        <f t="shared" si="1"/>
        <v/>
      </c>
      <c r="F33" t="str">
        <f t="shared" si="2"/>
        <v/>
      </c>
      <c r="G33" t="str">
        <f t="shared" si="3"/>
        <v/>
      </c>
    </row>
    <row r="34" spans="3:7" x14ac:dyDescent="0.35">
      <c r="C34">
        <v>0</v>
      </c>
      <c r="D34" t="str">
        <f t="shared" si="0"/>
        <v/>
      </c>
      <c r="E34" t="str">
        <f t="shared" si="1"/>
        <v/>
      </c>
      <c r="F34" t="str">
        <f t="shared" si="2"/>
        <v/>
      </c>
      <c r="G34" t="str">
        <f t="shared" si="3"/>
        <v/>
      </c>
    </row>
    <row r="35" spans="3:7" x14ac:dyDescent="0.35">
      <c r="C35">
        <v>0</v>
      </c>
      <c r="D35" t="str">
        <f t="shared" si="0"/>
        <v/>
      </c>
      <c r="E35" t="str">
        <f t="shared" si="1"/>
        <v/>
      </c>
      <c r="F35" t="str">
        <f t="shared" si="2"/>
        <v/>
      </c>
      <c r="G35" t="str">
        <f t="shared" si="3"/>
        <v/>
      </c>
    </row>
    <row r="36" spans="3:7" x14ac:dyDescent="0.35">
      <c r="C36">
        <v>0</v>
      </c>
      <c r="D36" t="str">
        <f t="shared" si="0"/>
        <v/>
      </c>
      <c r="E36" t="str">
        <f t="shared" si="1"/>
        <v/>
      </c>
      <c r="F36" t="str">
        <f t="shared" si="2"/>
        <v/>
      </c>
      <c r="G36" t="str">
        <f t="shared" si="3"/>
        <v/>
      </c>
    </row>
    <row r="37" spans="3:7" x14ac:dyDescent="0.35">
      <c r="C37">
        <v>0</v>
      </c>
      <c r="D37" t="str">
        <f t="shared" si="0"/>
        <v/>
      </c>
      <c r="E37" t="str">
        <f t="shared" si="1"/>
        <v/>
      </c>
      <c r="F37" t="str">
        <f t="shared" si="2"/>
        <v/>
      </c>
      <c r="G37" t="str">
        <f t="shared" si="3"/>
        <v/>
      </c>
    </row>
    <row r="38" spans="3:7" x14ac:dyDescent="0.35">
      <c r="C38">
        <v>0</v>
      </c>
      <c r="D38" t="str">
        <f t="shared" si="0"/>
        <v/>
      </c>
      <c r="E38" t="str">
        <f t="shared" si="1"/>
        <v/>
      </c>
      <c r="F38" t="str">
        <f t="shared" si="2"/>
        <v/>
      </c>
      <c r="G38" t="str">
        <f t="shared" si="3"/>
        <v/>
      </c>
    </row>
    <row r="39" spans="3:7" x14ac:dyDescent="0.35">
      <c r="C39">
        <v>0</v>
      </c>
      <c r="D39" t="str">
        <f t="shared" si="0"/>
        <v/>
      </c>
      <c r="E39" t="str">
        <f t="shared" si="1"/>
        <v/>
      </c>
      <c r="F39" t="str">
        <f t="shared" si="2"/>
        <v/>
      </c>
      <c r="G39" t="str">
        <f t="shared" si="3"/>
        <v/>
      </c>
    </row>
    <row r="40" spans="3:7" x14ac:dyDescent="0.35">
      <c r="C40">
        <v>0</v>
      </c>
      <c r="D40" t="str">
        <f t="shared" si="0"/>
        <v/>
      </c>
      <c r="E40" t="str">
        <f t="shared" si="1"/>
        <v/>
      </c>
      <c r="F40" t="str">
        <f t="shared" si="2"/>
        <v/>
      </c>
      <c r="G40" t="str">
        <f t="shared" si="3"/>
        <v/>
      </c>
    </row>
    <row r="41" spans="3:7" x14ac:dyDescent="0.35">
      <c r="C41">
        <v>0</v>
      </c>
      <c r="D41" t="str">
        <f t="shared" si="0"/>
        <v/>
      </c>
      <c r="E41" t="str">
        <f t="shared" si="1"/>
        <v/>
      </c>
      <c r="F41" t="str">
        <f t="shared" si="2"/>
        <v/>
      </c>
      <c r="G41" t="str">
        <f t="shared" si="3"/>
        <v/>
      </c>
    </row>
    <row r="42" spans="3:7" x14ac:dyDescent="0.35">
      <c r="C42">
        <v>0</v>
      </c>
      <c r="D42" t="str">
        <f t="shared" si="0"/>
        <v/>
      </c>
      <c r="E42" t="str">
        <f t="shared" si="1"/>
        <v/>
      </c>
      <c r="F42" t="str">
        <f t="shared" si="2"/>
        <v/>
      </c>
      <c r="G42" t="str">
        <f t="shared" si="3"/>
        <v/>
      </c>
    </row>
    <row r="43" spans="3:7" x14ac:dyDescent="0.35">
      <c r="C43">
        <v>0</v>
      </c>
      <c r="D43" t="str">
        <f t="shared" si="0"/>
        <v/>
      </c>
      <c r="E43" t="str">
        <f t="shared" si="1"/>
        <v/>
      </c>
      <c r="F43" t="str">
        <f t="shared" si="2"/>
        <v/>
      </c>
      <c r="G43" t="str">
        <f t="shared" si="3"/>
        <v/>
      </c>
    </row>
    <row r="44" spans="3:7" x14ac:dyDescent="0.35">
      <c r="C44">
        <v>0</v>
      </c>
      <c r="D44" t="str">
        <f t="shared" si="0"/>
        <v/>
      </c>
      <c r="E44" t="str">
        <f t="shared" si="1"/>
        <v/>
      </c>
      <c r="F44" t="str">
        <f t="shared" si="2"/>
        <v/>
      </c>
      <c r="G44" t="str">
        <f t="shared" si="3"/>
        <v/>
      </c>
    </row>
    <row r="45" spans="3:7" x14ac:dyDescent="0.35">
      <c r="C45">
        <v>0</v>
      </c>
      <c r="D45" t="str">
        <f t="shared" si="0"/>
        <v/>
      </c>
      <c r="E45" t="str">
        <f t="shared" si="1"/>
        <v/>
      </c>
      <c r="F45" t="str">
        <f t="shared" si="2"/>
        <v/>
      </c>
      <c r="G45" t="str">
        <f t="shared" si="3"/>
        <v/>
      </c>
    </row>
    <row r="46" spans="3:7" x14ac:dyDescent="0.35">
      <c r="C46">
        <v>0</v>
      </c>
      <c r="D46" t="str">
        <f t="shared" si="0"/>
        <v/>
      </c>
      <c r="E46" t="str">
        <f t="shared" si="1"/>
        <v/>
      </c>
      <c r="F46" t="str">
        <f t="shared" si="2"/>
        <v/>
      </c>
      <c r="G46" t="str">
        <f t="shared" si="3"/>
        <v/>
      </c>
    </row>
    <row r="47" spans="3:7" x14ac:dyDescent="0.35">
      <c r="C47">
        <v>0</v>
      </c>
      <c r="D47" t="str">
        <f t="shared" si="0"/>
        <v/>
      </c>
      <c r="E47" t="str">
        <f t="shared" si="1"/>
        <v/>
      </c>
      <c r="F47" t="str">
        <f t="shared" si="2"/>
        <v/>
      </c>
      <c r="G47" t="str">
        <f t="shared" si="3"/>
        <v/>
      </c>
    </row>
    <row r="48" spans="3:7" x14ac:dyDescent="0.35">
      <c r="C48">
        <v>0</v>
      </c>
      <c r="D48" t="str">
        <f t="shared" si="0"/>
        <v/>
      </c>
      <c r="E48" t="str">
        <f t="shared" si="1"/>
        <v/>
      </c>
      <c r="F48" t="str">
        <f t="shared" si="2"/>
        <v/>
      </c>
      <c r="G48" t="str">
        <f t="shared" si="3"/>
        <v/>
      </c>
    </row>
    <row r="49" spans="3:7" x14ac:dyDescent="0.35">
      <c r="C49">
        <v>0</v>
      </c>
      <c r="D49" t="str">
        <f t="shared" si="0"/>
        <v/>
      </c>
      <c r="E49" t="str">
        <f t="shared" si="1"/>
        <v/>
      </c>
      <c r="F49" t="str">
        <f t="shared" si="2"/>
        <v/>
      </c>
      <c r="G49" t="str">
        <f t="shared" si="3"/>
        <v/>
      </c>
    </row>
    <row r="50" spans="3:7" x14ac:dyDescent="0.35">
      <c r="C50">
        <v>0</v>
      </c>
      <c r="D50" t="str">
        <f t="shared" si="0"/>
        <v/>
      </c>
      <c r="E50" t="str">
        <f t="shared" si="1"/>
        <v/>
      </c>
      <c r="F50" t="str">
        <f t="shared" si="2"/>
        <v/>
      </c>
      <c r="G50" t="str">
        <f t="shared" si="3"/>
        <v/>
      </c>
    </row>
    <row r="51" spans="3:7" x14ac:dyDescent="0.35">
      <c r="C51">
        <v>0</v>
      </c>
      <c r="D51" t="str">
        <f t="shared" si="0"/>
        <v/>
      </c>
      <c r="E51" t="str">
        <f t="shared" si="1"/>
        <v/>
      </c>
      <c r="F51" t="str">
        <f t="shared" si="2"/>
        <v/>
      </c>
      <c r="G51" t="str">
        <f t="shared" si="3"/>
        <v/>
      </c>
    </row>
    <row r="52" spans="3:7" x14ac:dyDescent="0.35">
      <c r="C52">
        <v>0</v>
      </c>
      <c r="D52" t="str">
        <f t="shared" si="0"/>
        <v/>
      </c>
      <c r="E52" t="str">
        <f t="shared" si="1"/>
        <v/>
      </c>
      <c r="F52" t="str">
        <f t="shared" si="2"/>
        <v/>
      </c>
      <c r="G52" t="str">
        <f t="shared" si="3"/>
        <v/>
      </c>
    </row>
    <row r="53" spans="3:7" x14ac:dyDescent="0.35">
      <c r="C53">
        <v>0</v>
      </c>
      <c r="D53" t="str">
        <f t="shared" si="0"/>
        <v/>
      </c>
      <c r="E53" t="str">
        <f t="shared" si="1"/>
        <v/>
      </c>
      <c r="F53" t="str">
        <f t="shared" si="2"/>
        <v/>
      </c>
      <c r="G53" t="str">
        <f t="shared" si="3"/>
        <v/>
      </c>
    </row>
    <row r="54" spans="3:7" x14ac:dyDescent="0.35">
      <c r="C54">
        <v>0</v>
      </c>
      <c r="D54" t="str">
        <f t="shared" si="0"/>
        <v/>
      </c>
      <c r="E54" t="str">
        <f t="shared" si="1"/>
        <v/>
      </c>
      <c r="F54" t="str">
        <f t="shared" si="2"/>
        <v/>
      </c>
      <c r="G54" t="str">
        <f t="shared" si="3"/>
        <v/>
      </c>
    </row>
    <row r="55" spans="3:7" x14ac:dyDescent="0.35">
      <c r="C55">
        <v>0</v>
      </c>
      <c r="D55" t="str">
        <f t="shared" si="0"/>
        <v/>
      </c>
      <c r="E55" t="str">
        <f t="shared" si="1"/>
        <v/>
      </c>
      <c r="F55" t="str">
        <f t="shared" si="2"/>
        <v/>
      </c>
      <c r="G55" t="str">
        <f t="shared" si="3"/>
        <v/>
      </c>
    </row>
    <row r="56" spans="3:7" x14ac:dyDescent="0.35">
      <c r="C56">
        <v>0</v>
      </c>
      <c r="D56" t="str">
        <f t="shared" si="0"/>
        <v/>
      </c>
      <c r="E56" t="str">
        <f t="shared" si="1"/>
        <v/>
      </c>
      <c r="F56" t="str">
        <f t="shared" si="2"/>
        <v/>
      </c>
      <c r="G56" t="str">
        <f t="shared" si="3"/>
        <v/>
      </c>
    </row>
    <row r="57" spans="3:7" x14ac:dyDescent="0.35">
      <c r="C57">
        <v>0</v>
      </c>
      <c r="D57" t="str">
        <f t="shared" si="0"/>
        <v/>
      </c>
      <c r="E57" t="str">
        <f t="shared" si="1"/>
        <v/>
      </c>
      <c r="F57" t="str">
        <f t="shared" si="2"/>
        <v/>
      </c>
      <c r="G57" t="str">
        <f t="shared" si="3"/>
        <v/>
      </c>
    </row>
    <row r="58" spans="3:7" x14ac:dyDescent="0.35">
      <c r="C58">
        <v>0</v>
      </c>
      <c r="D58" t="str">
        <f t="shared" si="0"/>
        <v/>
      </c>
      <c r="E58" t="str">
        <f t="shared" si="1"/>
        <v/>
      </c>
      <c r="F58" t="str">
        <f t="shared" si="2"/>
        <v/>
      </c>
      <c r="G58" t="str">
        <f t="shared" si="3"/>
        <v/>
      </c>
    </row>
    <row r="59" spans="3:7" x14ac:dyDescent="0.35">
      <c r="C59">
        <v>0</v>
      </c>
      <c r="D59" t="str">
        <f t="shared" ref="D59:D90" si="4">IF(OR(C59 = "Media", C59="Alta",C59="Altissima"),"Altissimo","")</f>
        <v/>
      </c>
      <c r="E59" t="str">
        <f t="shared" ref="E59:E90" si="5">IF(C59="Bassa","Alto","")</f>
        <v/>
      </c>
      <c r="F59" t="str">
        <f t="shared" ref="F59:F90" si="6">IF(C59="Molto bassa","Medio","")</f>
        <v/>
      </c>
      <c r="G59" t="str">
        <f t="shared" ref="G59:G90" si="7">CONCATENATE(D59,E59,F59)</f>
        <v/>
      </c>
    </row>
    <row r="60" spans="3:7" x14ac:dyDescent="0.35">
      <c r="C60">
        <v>0</v>
      </c>
      <c r="D60" t="str">
        <f t="shared" si="4"/>
        <v/>
      </c>
      <c r="E60" t="str">
        <f t="shared" si="5"/>
        <v/>
      </c>
      <c r="F60" t="str">
        <f t="shared" si="6"/>
        <v/>
      </c>
      <c r="G60" t="str">
        <f t="shared" si="7"/>
        <v/>
      </c>
    </row>
    <row r="61" spans="3:7" x14ac:dyDescent="0.35">
      <c r="C61">
        <v>0</v>
      </c>
      <c r="D61" t="str">
        <f t="shared" si="4"/>
        <v/>
      </c>
      <c r="E61" t="str">
        <f t="shared" si="5"/>
        <v/>
      </c>
      <c r="F61" t="str">
        <f t="shared" si="6"/>
        <v/>
      </c>
      <c r="G61" t="str">
        <f t="shared" si="7"/>
        <v/>
      </c>
    </row>
    <row r="62" spans="3:7" x14ac:dyDescent="0.35">
      <c r="C62">
        <v>0</v>
      </c>
      <c r="D62" t="str">
        <f t="shared" si="4"/>
        <v/>
      </c>
      <c r="E62" t="str">
        <f t="shared" si="5"/>
        <v/>
      </c>
      <c r="F62" t="str">
        <f t="shared" si="6"/>
        <v/>
      </c>
      <c r="G62" t="str">
        <f t="shared" si="7"/>
        <v/>
      </c>
    </row>
    <row r="63" spans="3:7" x14ac:dyDescent="0.35">
      <c r="C63">
        <v>0</v>
      </c>
      <c r="D63" t="str">
        <f t="shared" si="4"/>
        <v/>
      </c>
      <c r="E63" t="str">
        <f t="shared" si="5"/>
        <v/>
      </c>
      <c r="F63" t="str">
        <f t="shared" si="6"/>
        <v/>
      </c>
      <c r="G63" t="str">
        <f t="shared" si="7"/>
        <v/>
      </c>
    </row>
    <row r="64" spans="3:7" x14ac:dyDescent="0.35">
      <c r="C64">
        <v>0</v>
      </c>
      <c r="D64" t="str">
        <f t="shared" si="4"/>
        <v/>
      </c>
      <c r="E64" t="str">
        <f t="shared" si="5"/>
        <v/>
      </c>
      <c r="F64" t="str">
        <f t="shared" si="6"/>
        <v/>
      </c>
      <c r="G64" t="str">
        <f t="shared" si="7"/>
        <v/>
      </c>
    </row>
    <row r="65" spans="3:7" x14ac:dyDescent="0.35">
      <c r="C65">
        <v>0</v>
      </c>
      <c r="D65" t="str">
        <f t="shared" si="4"/>
        <v/>
      </c>
      <c r="E65" t="str">
        <f t="shared" si="5"/>
        <v/>
      </c>
      <c r="F65" t="str">
        <f t="shared" si="6"/>
        <v/>
      </c>
      <c r="G65" t="str">
        <f t="shared" si="7"/>
        <v/>
      </c>
    </row>
    <row r="66" spans="3:7" x14ac:dyDescent="0.35">
      <c r="C66">
        <v>0</v>
      </c>
      <c r="D66" t="str">
        <f t="shared" si="4"/>
        <v/>
      </c>
      <c r="E66" t="str">
        <f t="shared" si="5"/>
        <v/>
      </c>
      <c r="F66" t="str">
        <f t="shared" si="6"/>
        <v/>
      </c>
      <c r="G66" t="str">
        <f t="shared" si="7"/>
        <v/>
      </c>
    </row>
    <row r="67" spans="3:7" x14ac:dyDescent="0.35">
      <c r="C67">
        <v>0</v>
      </c>
      <c r="D67" t="str">
        <f t="shared" si="4"/>
        <v/>
      </c>
      <c r="E67" t="str">
        <f t="shared" si="5"/>
        <v/>
      </c>
      <c r="F67" t="str">
        <f t="shared" si="6"/>
        <v/>
      </c>
      <c r="G67" t="str">
        <f t="shared" si="7"/>
        <v/>
      </c>
    </row>
    <row r="68" spans="3:7" x14ac:dyDescent="0.35">
      <c r="C68">
        <v>0</v>
      </c>
      <c r="D68" t="str">
        <f t="shared" si="4"/>
        <v/>
      </c>
      <c r="E68" t="str">
        <f t="shared" si="5"/>
        <v/>
      </c>
      <c r="F68" t="str">
        <f t="shared" si="6"/>
        <v/>
      </c>
      <c r="G68" t="str">
        <f t="shared" si="7"/>
        <v/>
      </c>
    </row>
    <row r="69" spans="3:7" x14ac:dyDescent="0.35">
      <c r="C69">
        <v>0</v>
      </c>
      <c r="D69" t="str">
        <f t="shared" si="4"/>
        <v/>
      </c>
      <c r="E69" t="str">
        <f t="shared" si="5"/>
        <v/>
      </c>
      <c r="F69" t="str">
        <f t="shared" si="6"/>
        <v/>
      </c>
      <c r="G69" t="str">
        <f t="shared" si="7"/>
        <v/>
      </c>
    </row>
    <row r="70" spans="3:7" x14ac:dyDescent="0.35">
      <c r="C70">
        <v>0</v>
      </c>
      <c r="D70" t="str">
        <f t="shared" si="4"/>
        <v/>
      </c>
      <c r="E70" t="str">
        <f t="shared" si="5"/>
        <v/>
      </c>
      <c r="F70" t="str">
        <f t="shared" si="6"/>
        <v/>
      </c>
      <c r="G70" t="str">
        <f t="shared" si="7"/>
        <v/>
      </c>
    </row>
    <row r="71" spans="3:7" x14ac:dyDescent="0.35">
      <c r="C71">
        <v>0</v>
      </c>
      <c r="D71" t="str">
        <f t="shared" si="4"/>
        <v/>
      </c>
      <c r="E71" t="str">
        <f t="shared" si="5"/>
        <v/>
      </c>
      <c r="F71" t="str">
        <f t="shared" si="6"/>
        <v/>
      </c>
      <c r="G71" t="str">
        <f t="shared" si="7"/>
        <v/>
      </c>
    </row>
    <row r="72" spans="3:7" x14ac:dyDescent="0.35">
      <c r="C72">
        <v>0</v>
      </c>
      <c r="D72" t="str">
        <f t="shared" si="4"/>
        <v/>
      </c>
      <c r="E72" t="str">
        <f t="shared" si="5"/>
        <v/>
      </c>
      <c r="F72" t="str">
        <f t="shared" si="6"/>
        <v/>
      </c>
      <c r="G72" t="str">
        <f t="shared" si="7"/>
        <v/>
      </c>
    </row>
    <row r="73" spans="3:7" x14ac:dyDescent="0.35">
      <c r="C73">
        <v>0</v>
      </c>
      <c r="D73" t="str">
        <f t="shared" si="4"/>
        <v/>
      </c>
      <c r="E73" t="str">
        <f t="shared" si="5"/>
        <v/>
      </c>
      <c r="F73" t="str">
        <f t="shared" si="6"/>
        <v/>
      </c>
      <c r="G73" t="str">
        <f t="shared" si="7"/>
        <v/>
      </c>
    </row>
    <row r="74" spans="3:7" x14ac:dyDescent="0.35">
      <c r="C74">
        <v>0</v>
      </c>
      <c r="D74" t="str">
        <f t="shared" si="4"/>
        <v/>
      </c>
      <c r="E74" t="str">
        <f t="shared" si="5"/>
        <v/>
      </c>
      <c r="F74" t="str">
        <f t="shared" si="6"/>
        <v/>
      </c>
      <c r="G74" t="str">
        <f t="shared" si="7"/>
        <v/>
      </c>
    </row>
    <row r="75" spans="3:7" x14ac:dyDescent="0.35">
      <c r="C75">
        <v>0</v>
      </c>
      <c r="D75" t="str">
        <f t="shared" si="4"/>
        <v/>
      </c>
      <c r="E75" t="str">
        <f t="shared" si="5"/>
        <v/>
      </c>
      <c r="F75" t="str">
        <f t="shared" si="6"/>
        <v/>
      </c>
      <c r="G75" t="str">
        <f t="shared" si="7"/>
        <v/>
      </c>
    </row>
    <row r="76" spans="3:7" x14ac:dyDescent="0.35">
      <c r="C76">
        <v>0</v>
      </c>
      <c r="D76" t="str">
        <f t="shared" si="4"/>
        <v/>
      </c>
      <c r="E76" t="str">
        <f t="shared" si="5"/>
        <v/>
      </c>
      <c r="F76" t="str">
        <f t="shared" si="6"/>
        <v/>
      </c>
      <c r="G76" t="str">
        <f t="shared" si="7"/>
        <v/>
      </c>
    </row>
    <row r="77" spans="3:7" x14ac:dyDescent="0.35">
      <c r="C77">
        <v>0</v>
      </c>
      <c r="D77" t="str">
        <f t="shared" si="4"/>
        <v/>
      </c>
      <c r="E77" t="str">
        <f t="shared" si="5"/>
        <v/>
      </c>
      <c r="F77" t="str">
        <f t="shared" si="6"/>
        <v/>
      </c>
      <c r="G77" t="str">
        <f t="shared" si="7"/>
        <v/>
      </c>
    </row>
    <row r="78" spans="3:7" x14ac:dyDescent="0.35">
      <c r="C78">
        <v>0</v>
      </c>
      <c r="D78" t="str">
        <f t="shared" si="4"/>
        <v/>
      </c>
      <c r="E78" t="str">
        <f t="shared" si="5"/>
        <v/>
      </c>
      <c r="F78" t="str">
        <f t="shared" si="6"/>
        <v/>
      </c>
      <c r="G78" t="str">
        <f t="shared" si="7"/>
        <v/>
      </c>
    </row>
    <row r="79" spans="3:7" x14ac:dyDescent="0.35">
      <c r="C79">
        <v>0</v>
      </c>
      <c r="D79" t="str">
        <f t="shared" si="4"/>
        <v/>
      </c>
      <c r="E79" t="str">
        <f t="shared" si="5"/>
        <v/>
      </c>
      <c r="F79" t="str">
        <f t="shared" si="6"/>
        <v/>
      </c>
      <c r="G79" t="str">
        <f t="shared" si="7"/>
        <v/>
      </c>
    </row>
    <row r="80" spans="3:7" x14ac:dyDescent="0.35">
      <c r="C80">
        <v>0</v>
      </c>
      <c r="D80" t="str">
        <f t="shared" si="4"/>
        <v/>
      </c>
      <c r="E80" t="str">
        <f t="shared" si="5"/>
        <v/>
      </c>
      <c r="F80" t="str">
        <f t="shared" si="6"/>
        <v/>
      </c>
      <c r="G80" t="str">
        <f t="shared" si="7"/>
        <v/>
      </c>
    </row>
    <row r="81" spans="3:7" x14ac:dyDescent="0.35">
      <c r="C81">
        <v>0</v>
      </c>
      <c r="D81" t="str">
        <f t="shared" si="4"/>
        <v/>
      </c>
      <c r="E81" t="str">
        <f t="shared" si="5"/>
        <v/>
      </c>
      <c r="F81" t="str">
        <f t="shared" si="6"/>
        <v/>
      </c>
      <c r="G81" t="str">
        <f t="shared" si="7"/>
        <v/>
      </c>
    </row>
    <row r="82" spans="3:7" x14ac:dyDescent="0.35">
      <c r="C82">
        <v>0</v>
      </c>
      <c r="D82" t="str">
        <f t="shared" si="4"/>
        <v/>
      </c>
      <c r="E82" t="str">
        <f t="shared" si="5"/>
        <v/>
      </c>
      <c r="F82" t="str">
        <f t="shared" si="6"/>
        <v/>
      </c>
      <c r="G82" t="str">
        <f t="shared" si="7"/>
        <v/>
      </c>
    </row>
    <row r="83" spans="3:7" x14ac:dyDescent="0.35">
      <c r="C83">
        <v>0</v>
      </c>
      <c r="D83" t="str">
        <f t="shared" si="4"/>
        <v/>
      </c>
      <c r="E83" t="str">
        <f t="shared" si="5"/>
        <v/>
      </c>
      <c r="F83" t="str">
        <f t="shared" si="6"/>
        <v/>
      </c>
      <c r="G83" t="str">
        <f t="shared" si="7"/>
        <v/>
      </c>
    </row>
    <row r="84" spans="3:7" x14ac:dyDescent="0.35">
      <c r="C84">
        <v>0</v>
      </c>
      <c r="D84" t="str">
        <f t="shared" si="4"/>
        <v/>
      </c>
      <c r="E84" t="str">
        <f t="shared" si="5"/>
        <v/>
      </c>
      <c r="F84" t="str">
        <f t="shared" si="6"/>
        <v/>
      </c>
      <c r="G84" t="str">
        <f t="shared" si="7"/>
        <v/>
      </c>
    </row>
    <row r="85" spans="3:7" x14ac:dyDescent="0.35">
      <c r="C85">
        <v>0</v>
      </c>
      <c r="D85" t="str">
        <f t="shared" si="4"/>
        <v/>
      </c>
      <c r="E85" t="str">
        <f t="shared" si="5"/>
        <v/>
      </c>
      <c r="F85" t="str">
        <f t="shared" si="6"/>
        <v/>
      </c>
      <c r="G85" t="str">
        <f t="shared" si="7"/>
        <v/>
      </c>
    </row>
    <row r="86" spans="3:7" x14ac:dyDescent="0.35">
      <c r="C86">
        <v>0</v>
      </c>
      <c r="D86" t="str">
        <f t="shared" si="4"/>
        <v/>
      </c>
      <c r="E86" t="str">
        <f t="shared" si="5"/>
        <v/>
      </c>
      <c r="F86" t="str">
        <f t="shared" si="6"/>
        <v/>
      </c>
      <c r="G86" t="str">
        <f t="shared" si="7"/>
        <v/>
      </c>
    </row>
    <row r="87" spans="3:7" x14ac:dyDescent="0.35">
      <c r="C87">
        <v>0</v>
      </c>
      <c r="D87" t="str">
        <f t="shared" si="4"/>
        <v/>
      </c>
      <c r="E87" t="str">
        <f t="shared" si="5"/>
        <v/>
      </c>
      <c r="F87" t="str">
        <f t="shared" si="6"/>
        <v/>
      </c>
      <c r="G87" t="str">
        <f t="shared" si="7"/>
        <v/>
      </c>
    </row>
    <row r="88" spans="3:7" x14ac:dyDescent="0.35">
      <c r="C88">
        <v>0</v>
      </c>
      <c r="D88" t="str">
        <f t="shared" si="4"/>
        <v/>
      </c>
      <c r="E88" t="str">
        <f t="shared" si="5"/>
        <v/>
      </c>
      <c r="F88" t="str">
        <f t="shared" si="6"/>
        <v/>
      </c>
      <c r="G88" t="str">
        <f t="shared" si="7"/>
        <v/>
      </c>
    </row>
    <row r="89" spans="3:7" x14ac:dyDescent="0.35">
      <c r="C89">
        <v>0</v>
      </c>
      <c r="D89" t="str">
        <f t="shared" si="4"/>
        <v/>
      </c>
      <c r="E89" t="str">
        <f t="shared" si="5"/>
        <v/>
      </c>
      <c r="F89" t="str">
        <f t="shared" si="6"/>
        <v/>
      </c>
      <c r="G89" t="str">
        <f t="shared" si="7"/>
        <v/>
      </c>
    </row>
    <row r="90" spans="3:7" x14ac:dyDescent="0.35">
      <c r="C90">
        <v>0</v>
      </c>
      <c r="D90" t="str">
        <f t="shared" si="4"/>
        <v/>
      </c>
      <c r="E90" t="str">
        <f t="shared" si="5"/>
        <v/>
      </c>
      <c r="F90" t="str">
        <f t="shared" si="6"/>
        <v/>
      </c>
      <c r="G90" t="str">
        <f t="shared" si="7"/>
        <v/>
      </c>
    </row>
    <row r="91" spans="3:7" x14ac:dyDescent="0.35">
      <c r="C91">
        <v>0</v>
      </c>
      <c r="D91" t="str">
        <f t="shared" ref="D91:D122" si="8">IF(OR(C91 = "Media", C91="Alta",C91="Altissima"),"Altissimo","")</f>
        <v/>
      </c>
      <c r="E91" t="str">
        <f t="shared" ref="E91:E122" si="9">IF(C91="Bassa","Alto","")</f>
        <v/>
      </c>
      <c r="F91" t="str">
        <f t="shared" ref="F91:F122" si="10">IF(C91="Molto bassa","Medio","")</f>
        <v/>
      </c>
      <c r="G91" t="str">
        <f t="shared" ref="G91:G122" si="11">CONCATENATE(D91,E91,F91)</f>
        <v/>
      </c>
    </row>
    <row r="92" spans="3:7" x14ac:dyDescent="0.35">
      <c r="C92">
        <v>0</v>
      </c>
      <c r="D92" t="str">
        <f t="shared" si="8"/>
        <v/>
      </c>
      <c r="E92" t="str">
        <f t="shared" si="9"/>
        <v/>
      </c>
      <c r="F92" t="str">
        <f t="shared" si="10"/>
        <v/>
      </c>
      <c r="G92" t="str">
        <f t="shared" si="11"/>
        <v/>
      </c>
    </row>
    <row r="93" spans="3:7" x14ac:dyDescent="0.35">
      <c r="C93">
        <v>0</v>
      </c>
      <c r="D93" t="str">
        <f t="shared" si="8"/>
        <v/>
      </c>
      <c r="E93" t="str">
        <f t="shared" si="9"/>
        <v/>
      </c>
      <c r="F93" t="str">
        <f t="shared" si="10"/>
        <v/>
      </c>
      <c r="G93" t="str">
        <f t="shared" si="11"/>
        <v/>
      </c>
    </row>
    <row r="94" spans="3:7" x14ac:dyDescent="0.35">
      <c r="C94">
        <v>0</v>
      </c>
      <c r="D94" t="str">
        <f t="shared" si="8"/>
        <v/>
      </c>
      <c r="E94" t="str">
        <f t="shared" si="9"/>
        <v/>
      </c>
      <c r="F94" t="str">
        <f t="shared" si="10"/>
        <v/>
      </c>
      <c r="G94" t="str">
        <f t="shared" si="11"/>
        <v/>
      </c>
    </row>
    <row r="95" spans="3:7" x14ac:dyDescent="0.35">
      <c r="C95">
        <v>0</v>
      </c>
      <c r="D95" t="str">
        <f t="shared" si="8"/>
        <v/>
      </c>
      <c r="E95" t="str">
        <f t="shared" si="9"/>
        <v/>
      </c>
      <c r="F95" t="str">
        <f t="shared" si="10"/>
        <v/>
      </c>
      <c r="G95" t="str">
        <f t="shared" si="11"/>
        <v/>
      </c>
    </row>
    <row r="96" spans="3:7" x14ac:dyDescent="0.35">
      <c r="C96">
        <v>0</v>
      </c>
      <c r="D96" t="str">
        <f t="shared" si="8"/>
        <v/>
      </c>
      <c r="E96" t="str">
        <f t="shared" si="9"/>
        <v/>
      </c>
      <c r="F96" t="str">
        <f t="shared" si="10"/>
        <v/>
      </c>
      <c r="G96" t="str">
        <f t="shared" si="11"/>
        <v/>
      </c>
    </row>
    <row r="97" spans="3:7" x14ac:dyDescent="0.35">
      <c r="C97">
        <v>0</v>
      </c>
      <c r="D97" t="str">
        <f t="shared" si="8"/>
        <v/>
      </c>
      <c r="E97" t="str">
        <f t="shared" si="9"/>
        <v/>
      </c>
      <c r="F97" t="str">
        <f t="shared" si="10"/>
        <v/>
      </c>
      <c r="G97" t="str">
        <f t="shared" si="11"/>
        <v/>
      </c>
    </row>
    <row r="98" spans="3:7" x14ac:dyDescent="0.35">
      <c r="C98">
        <v>0</v>
      </c>
      <c r="D98" t="str">
        <f t="shared" si="8"/>
        <v/>
      </c>
      <c r="E98" t="str">
        <f t="shared" si="9"/>
        <v/>
      </c>
      <c r="F98" t="str">
        <f t="shared" si="10"/>
        <v/>
      </c>
      <c r="G98" t="str">
        <f t="shared" si="11"/>
        <v/>
      </c>
    </row>
    <row r="99" spans="3:7" x14ac:dyDescent="0.35">
      <c r="C99">
        <v>0</v>
      </c>
      <c r="D99" t="str">
        <f t="shared" si="8"/>
        <v/>
      </c>
      <c r="E99" t="str">
        <f t="shared" si="9"/>
        <v/>
      </c>
      <c r="F99" t="str">
        <f t="shared" si="10"/>
        <v/>
      </c>
      <c r="G99" t="str">
        <f t="shared" si="11"/>
        <v/>
      </c>
    </row>
    <row r="100" spans="3:7" x14ac:dyDescent="0.35">
      <c r="C100">
        <v>0</v>
      </c>
      <c r="D100" t="str">
        <f t="shared" si="8"/>
        <v/>
      </c>
      <c r="E100" t="str">
        <f t="shared" si="9"/>
        <v/>
      </c>
      <c r="F100" t="str">
        <f t="shared" si="10"/>
        <v/>
      </c>
      <c r="G100" t="str">
        <f t="shared" si="11"/>
        <v/>
      </c>
    </row>
    <row r="101" spans="3:7" x14ac:dyDescent="0.35">
      <c r="C101">
        <v>0</v>
      </c>
      <c r="D101" t="str">
        <f t="shared" si="8"/>
        <v/>
      </c>
      <c r="E101" t="str">
        <f t="shared" si="9"/>
        <v/>
      </c>
      <c r="F101" t="str">
        <f t="shared" si="10"/>
        <v/>
      </c>
      <c r="G101" t="str">
        <f t="shared" si="11"/>
        <v/>
      </c>
    </row>
    <row r="102" spans="3:7" x14ac:dyDescent="0.35">
      <c r="C102">
        <v>0</v>
      </c>
      <c r="D102" t="str">
        <f t="shared" si="8"/>
        <v/>
      </c>
      <c r="E102" t="str">
        <f t="shared" si="9"/>
        <v/>
      </c>
      <c r="F102" t="str">
        <f t="shared" si="10"/>
        <v/>
      </c>
      <c r="G102" t="str">
        <f t="shared" si="11"/>
        <v/>
      </c>
    </row>
    <row r="103" spans="3:7" x14ac:dyDescent="0.35">
      <c r="C103">
        <v>0</v>
      </c>
      <c r="D103" t="str">
        <f t="shared" si="8"/>
        <v/>
      </c>
      <c r="E103" t="str">
        <f t="shared" si="9"/>
        <v/>
      </c>
      <c r="F103" t="str">
        <f t="shared" si="10"/>
        <v/>
      </c>
      <c r="G103" t="str">
        <f t="shared" si="11"/>
        <v/>
      </c>
    </row>
    <row r="104" spans="3:7" x14ac:dyDescent="0.35">
      <c r="C104">
        <v>0</v>
      </c>
      <c r="D104" t="str">
        <f t="shared" si="8"/>
        <v/>
      </c>
      <c r="E104" t="str">
        <f t="shared" si="9"/>
        <v/>
      </c>
      <c r="F104" t="str">
        <f t="shared" si="10"/>
        <v/>
      </c>
      <c r="G104" t="str">
        <f t="shared" si="11"/>
        <v/>
      </c>
    </row>
    <row r="105" spans="3:7" x14ac:dyDescent="0.35">
      <c r="C105">
        <v>0</v>
      </c>
      <c r="D105" t="str">
        <f t="shared" si="8"/>
        <v/>
      </c>
      <c r="E105" t="str">
        <f t="shared" si="9"/>
        <v/>
      </c>
      <c r="F105" t="str">
        <f t="shared" si="10"/>
        <v/>
      </c>
      <c r="G105" t="str">
        <f t="shared" si="11"/>
        <v/>
      </c>
    </row>
    <row r="106" spans="3:7" x14ac:dyDescent="0.35">
      <c r="C106">
        <v>0</v>
      </c>
      <c r="D106" t="str">
        <f t="shared" si="8"/>
        <v/>
      </c>
      <c r="E106" t="str">
        <f t="shared" si="9"/>
        <v/>
      </c>
      <c r="F106" t="str">
        <f t="shared" si="10"/>
        <v/>
      </c>
      <c r="G106" t="str">
        <f t="shared" si="11"/>
        <v/>
      </c>
    </row>
    <row r="107" spans="3:7" x14ac:dyDescent="0.35">
      <c r="C107">
        <v>0</v>
      </c>
      <c r="D107" t="str">
        <f t="shared" si="8"/>
        <v/>
      </c>
      <c r="E107" t="str">
        <f t="shared" si="9"/>
        <v/>
      </c>
      <c r="F107" t="str">
        <f t="shared" si="10"/>
        <v/>
      </c>
      <c r="G107" t="str">
        <f t="shared" si="11"/>
        <v/>
      </c>
    </row>
    <row r="108" spans="3:7" x14ac:dyDescent="0.35">
      <c r="C108">
        <v>0</v>
      </c>
      <c r="D108" t="str">
        <f t="shared" si="8"/>
        <v/>
      </c>
      <c r="E108" t="str">
        <f t="shared" si="9"/>
        <v/>
      </c>
      <c r="F108" t="str">
        <f t="shared" si="10"/>
        <v/>
      </c>
      <c r="G108" t="str">
        <f t="shared" si="11"/>
        <v/>
      </c>
    </row>
    <row r="109" spans="3:7" x14ac:dyDescent="0.35">
      <c r="C109">
        <v>0</v>
      </c>
      <c r="D109" t="str">
        <f t="shared" si="8"/>
        <v/>
      </c>
      <c r="E109" t="str">
        <f t="shared" si="9"/>
        <v/>
      </c>
      <c r="F109" t="str">
        <f t="shared" si="10"/>
        <v/>
      </c>
      <c r="G109" t="str">
        <f t="shared" si="11"/>
        <v/>
      </c>
    </row>
    <row r="110" spans="3:7" x14ac:dyDescent="0.35">
      <c r="C110">
        <v>0</v>
      </c>
      <c r="D110" t="str">
        <f t="shared" si="8"/>
        <v/>
      </c>
      <c r="E110" t="str">
        <f t="shared" si="9"/>
        <v/>
      </c>
      <c r="F110" t="str">
        <f t="shared" si="10"/>
        <v/>
      </c>
      <c r="G110" t="str">
        <f t="shared" si="11"/>
        <v/>
      </c>
    </row>
    <row r="111" spans="3:7" x14ac:dyDescent="0.35">
      <c r="C111">
        <v>0</v>
      </c>
      <c r="D111" t="str">
        <f t="shared" si="8"/>
        <v/>
      </c>
      <c r="E111" t="str">
        <f t="shared" si="9"/>
        <v/>
      </c>
      <c r="F111" t="str">
        <f t="shared" si="10"/>
        <v/>
      </c>
      <c r="G111" t="str">
        <f t="shared" si="11"/>
        <v/>
      </c>
    </row>
    <row r="112" spans="3:7" x14ac:dyDescent="0.35">
      <c r="C112">
        <v>0</v>
      </c>
      <c r="D112" t="str">
        <f t="shared" si="8"/>
        <v/>
      </c>
      <c r="E112" t="str">
        <f t="shared" si="9"/>
        <v/>
      </c>
      <c r="F112" t="str">
        <f t="shared" si="10"/>
        <v/>
      </c>
      <c r="G112" t="str">
        <f t="shared" si="11"/>
        <v/>
      </c>
    </row>
    <row r="113" spans="3:7" x14ac:dyDescent="0.35">
      <c r="C113">
        <v>0</v>
      </c>
      <c r="D113" t="str">
        <f t="shared" si="8"/>
        <v/>
      </c>
      <c r="E113" t="str">
        <f t="shared" si="9"/>
        <v/>
      </c>
      <c r="F113" t="str">
        <f t="shared" si="10"/>
        <v/>
      </c>
      <c r="G113" t="str">
        <f t="shared" si="11"/>
        <v/>
      </c>
    </row>
    <row r="114" spans="3:7" x14ac:dyDescent="0.35">
      <c r="C114">
        <v>0</v>
      </c>
      <c r="D114" t="str">
        <f t="shared" si="8"/>
        <v/>
      </c>
      <c r="E114" t="str">
        <f t="shared" si="9"/>
        <v/>
      </c>
      <c r="F114" t="str">
        <f t="shared" si="10"/>
        <v/>
      </c>
      <c r="G114" t="str">
        <f t="shared" si="11"/>
        <v/>
      </c>
    </row>
    <row r="115" spans="3:7" x14ac:dyDescent="0.35">
      <c r="C115">
        <v>0</v>
      </c>
      <c r="D115" t="str">
        <f t="shared" si="8"/>
        <v/>
      </c>
      <c r="E115" t="str">
        <f t="shared" si="9"/>
        <v/>
      </c>
      <c r="F115" t="str">
        <f t="shared" si="10"/>
        <v/>
      </c>
      <c r="G115" t="str">
        <f t="shared" si="11"/>
        <v/>
      </c>
    </row>
    <row r="116" spans="3:7" x14ac:dyDescent="0.35">
      <c r="C116">
        <v>0</v>
      </c>
      <c r="D116" t="str">
        <f t="shared" si="8"/>
        <v/>
      </c>
      <c r="E116" t="str">
        <f t="shared" si="9"/>
        <v/>
      </c>
      <c r="F116" t="str">
        <f t="shared" si="10"/>
        <v/>
      </c>
      <c r="G116" t="str">
        <f t="shared" si="11"/>
        <v/>
      </c>
    </row>
    <row r="117" spans="3:7" x14ac:dyDescent="0.35">
      <c r="C117">
        <v>0</v>
      </c>
      <c r="D117" t="str">
        <f t="shared" si="8"/>
        <v/>
      </c>
      <c r="E117" t="str">
        <f t="shared" si="9"/>
        <v/>
      </c>
      <c r="F117" t="str">
        <f t="shared" si="10"/>
        <v/>
      </c>
      <c r="G117" t="str">
        <f t="shared" si="11"/>
        <v/>
      </c>
    </row>
    <row r="118" spans="3:7" x14ac:dyDescent="0.35">
      <c r="C118">
        <v>0</v>
      </c>
      <c r="D118" t="str">
        <f t="shared" si="8"/>
        <v/>
      </c>
      <c r="E118" t="str">
        <f t="shared" si="9"/>
        <v/>
      </c>
      <c r="F118" t="str">
        <f t="shared" si="10"/>
        <v/>
      </c>
      <c r="G118" t="str">
        <f t="shared" si="11"/>
        <v/>
      </c>
    </row>
    <row r="119" spans="3:7" x14ac:dyDescent="0.35">
      <c r="C119">
        <v>0</v>
      </c>
      <c r="D119" t="str">
        <f t="shared" si="8"/>
        <v/>
      </c>
      <c r="E119" t="str">
        <f t="shared" si="9"/>
        <v/>
      </c>
      <c r="F119" t="str">
        <f t="shared" si="10"/>
        <v/>
      </c>
      <c r="G119" t="str">
        <f t="shared" si="11"/>
        <v/>
      </c>
    </row>
    <row r="120" spans="3:7" x14ac:dyDescent="0.35">
      <c r="C120">
        <v>0</v>
      </c>
      <c r="D120" t="str">
        <f t="shared" si="8"/>
        <v/>
      </c>
      <c r="E120" t="str">
        <f t="shared" si="9"/>
        <v/>
      </c>
      <c r="F120" t="str">
        <f t="shared" si="10"/>
        <v/>
      </c>
      <c r="G120" t="str">
        <f t="shared" si="11"/>
        <v/>
      </c>
    </row>
    <row r="121" spans="3:7" x14ac:dyDescent="0.35">
      <c r="C121">
        <v>0</v>
      </c>
      <c r="D121" t="str">
        <f t="shared" si="8"/>
        <v/>
      </c>
      <c r="E121" t="str">
        <f t="shared" si="9"/>
        <v/>
      </c>
      <c r="F121" t="str">
        <f t="shared" si="10"/>
        <v/>
      </c>
      <c r="G121" t="str">
        <f t="shared" si="11"/>
        <v/>
      </c>
    </row>
    <row r="122" spans="3:7" x14ac:dyDescent="0.35">
      <c r="C122">
        <v>0</v>
      </c>
      <c r="D122" t="str">
        <f t="shared" si="8"/>
        <v/>
      </c>
      <c r="E122" t="str">
        <f t="shared" si="9"/>
        <v/>
      </c>
      <c r="F122" t="str">
        <f t="shared" si="10"/>
        <v/>
      </c>
      <c r="G122" t="str">
        <f t="shared" si="11"/>
        <v/>
      </c>
    </row>
    <row r="123" spans="3:7" x14ac:dyDescent="0.35">
      <c r="C123">
        <v>0</v>
      </c>
      <c r="D123" t="str">
        <f t="shared" ref="D123:D129" si="12">IF(OR(C123 = "Media", C123="Alta",C123="Altissima"),"Altissimo","")</f>
        <v/>
      </c>
      <c r="E123" t="str">
        <f t="shared" ref="E123:E129" si="13">IF(C123="Bassa","Alto","")</f>
        <v/>
      </c>
      <c r="F123" t="str">
        <f t="shared" ref="F123:F129" si="14">IF(C123="Molto bassa","Medio","")</f>
        <v/>
      </c>
      <c r="G123" t="str">
        <f t="shared" ref="G123:G129" si="15">CONCATENATE(D123,E123,F123)</f>
        <v/>
      </c>
    </row>
    <row r="124" spans="3:7" x14ac:dyDescent="0.35">
      <c r="C124">
        <v>0</v>
      </c>
      <c r="D124" t="str">
        <f t="shared" si="12"/>
        <v/>
      </c>
      <c r="E124" t="str">
        <f t="shared" si="13"/>
        <v/>
      </c>
      <c r="F124" t="str">
        <f t="shared" si="14"/>
        <v/>
      </c>
      <c r="G124" t="str">
        <f t="shared" si="15"/>
        <v/>
      </c>
    </row>
    <row r="125" spans="3:7" x14ac:dyDescent="0.35">
      <c r="C125">
        <v>0</v>
      </c>
      <c r="D125" t="str">
        <f t="shared" si="12"/>
        <v/>
      </c>
      <c r="E125" t="str">
        <f t="shared" si="13"/>
        <v/>
      </c>
      <c r="F125" t="str">
        <f t="shared" si="14"/>
        <v/>
      </c>
      <c r="G125" t="str">
        <f t="shared" si="15"/>
        <v/>
      </c>
    </row>
    <row r="126" spans="3:7" x14ac:dyDescent="0.35">
      <c r="C126">
        <v>0</v>
      </c>
      <c r="D126" t="str">
        <f t="shared" si="12"/>
        <v/>
      </c>
      <c r="E126" t="str">
        <f t="shared" si="13"/>
        <v/>
      </c>
      <c r="F126" t="str">
        <f t="shared" si="14"/>
        <v/>
      </c>
      <c r="G126" t="str">
        <f t="shared" si="15"/>
        <v/>
      </c>
    </row>
    <row r="127" spans="3:7" x14ac:dyDescent="0.35">
      <c r="C127">
        <v>0</v>
      </c>
      <c r="D127" t="str">
        <f t="shared" si="12"/>
        <v/>
      </c>
      <c r="E127" t="str">
        <f t="shared" si="13"/>
        <v/>
      </c>
      <c r="F127" t="str">
        <f t="shared" si="14"/>
        <v/>
      </c>
      <c r="G127" t="str">
        <f t="shared" si="15"/>
        <v/>
      </c>
    </row>
    <row r="128" spans="3:7" x14ac:dyDescent="0.35">
      <c r="C128">
        <v>0</v>
      </c>
      <c r="D128" t="str">
        <f t="shared" si="12"/>
        <v/>
      </c>
      <c r="E128" t="str">
        <f t="shared" si="13"/>
        <v/>
      </c>
      <c r="F128" t="str">
        <f t="shared" si="14"/>
        <v/>
      </c>
      <c r="G128" t="str">
        <f t="shared" si="15"/>
        <v/>
      </c>
    </row>
    <row r="129" spans="3:7" x14ac:dyDescent="0.35">
      <c r="C129">
        <v>0</v>
      </c>
      <c r="D129" t="str">
        <f t="shared" si="12"/>
        <v/>
      </c>
      <c r="E129" t="str">
        <f t="shared" si="13"/>
        <v/>
      </c>
      <c r="F129" t="str">
        <f t="shared" si="14"/>
        <v/>
      </c>
      <c r="G129" t="str">
        <f t="shared" si="15"/>
        <v/>
      </c>
    </row>
  </sheetData>
  <mergeCells count="1">
    <mergeCell ref="C10:D10"/>
  </mergeCells>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11</vt:i4>
      </vt:variant>
    </vt:vector>
  </HeadingPairs>
  <TitlesOfParts>
    <vt:vector size="16" baseType="lpstr">
      <vt:lpstr>Sezione_generale_</vt:lpstr>
      <vt:lpstr>Sezione_generale_old</vt:lpstr>
      <vt:lpstr>Mappatura_processi_Ufficio</vt:lpstr>
      <vt:lpstr>competenze</vt:lpstr>
      <vt:lpstr>Parametri</vt:lpstr>
      <vt:lpstr>competenze!Area_stampa</vt:lpstr>
      <vt:lpstr>Mappatura_processi_Ufficio!Area_stampa</vt:lpstr>
      <vt:lpstr>attivita</vt:lpstr>
      <vt:lpstr>attività</vt:lpstr>
      <vt:lpstr>esecutoreazione</vt:lpstr>
      <vt:lpstr>fonti</vt:lpstr>
      <vt:lpstr>impatto</vt:lpstr>
      <vt:lpstr>probabilita</vt:lpstr>
      <vt:lpstr>responsabilità</vt:lpstr>
      <vt:lpstr>risultato</vt:lpstr>
      <vt:lpstr>Mappatura_processi_Ufficio!Titoli_stampa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"Ernesto Bruno - ERSU di Palermo" &lt;ernesto.bruno@ersupalermo.it&gt;</dc:creator>
  <cp:lastModifiedBy>ERSU di Palermo</cp:lastModifiedBy>
  <cp:lastPrinted>2019-02-04T10:14:30Z</cp:lastPrinted>
  <dcterms:created xsi:type="dcterms:W3CDTF">2014-07-11T10:05:14Z</dcterms:created>
  <dcterms:modified xsi:type="dcterms:W3CDTF">2021-03-29T10:51:33Z</dcterms:modified>
</cp:coreProperties>
</file>