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2"/>
  <workbookPr defaultThemeVersion="166925"/>
  <mc:AlternateContent xmlns:mc="http://schemas.openxmlformats.org/markup-compatibility/2006">
    <mc:Choice Requires="x15">
      <x15ac:absPath xmlns:x15ac="http://schemas.microsoft.com/office/spreadsheetml/2010/11/ac" url="G:\Il mio Drive\Cloud_ERSUPA\direzione\PTPCT\PTPCT 2021_2023\Allegato 2\"/>
    </mc:Choice>
  </mc:AlternateContent>
  <xr:revisionPtr revIDLastSave="0" documentId="13_ncr:1_{42763C07-E0B0-4C84-9B9B-7A0F53FFD80E}" xr6:coauthVersionLast="36" xr6:coauthVersionMax="36" xr10:uidLastSave="{00000000-0000-0000-0000-000000000000}"/>
  <bookViews>
    <workbookView xWindow="0" yWindow="0" windowWidth="28800" windowHeight="12210" activeTab="2" xr2:uid="{00000000-000D-0000-FFFF-FFFF00000000}"/>
  </bookViews>
  <sheets>
    <sheet name="Sezione_generale" sheetId="1" r:id="rId1"/>
    <sheet name="Sezione_generale_old" sheetId="2" state="hidden" r:id="rId2"/>
    <sheet name="Mappatura_processi_Ufficio" sheetId="3" r:id="rId3"/>
    <sheet name="competenze" sheetId="4" state="hidden" r:id="rId4"/>
    <sheet name="Parametri" sheetId="5" state="hidden" r:id="rId5"/>
  </sheets>
  <externalReferences>
    <externalReference r:id="rId6"/>
    <externalReference r:id="rId7"/>
  </externalReferences>
  <definedNames>
    <definedName name="_xlnm._FilterDatabase" localSheetId="2" hidden="1">Mappatura_processi_Ufficio!$A$2:$U$53</definedName>
    <definedName name="Altissimo">Parametri!$B$23:$C$25</definedName>
    <definedName name="Alto">Parametri!$B$26:$C$26</definedName>
    <definedName name="_xlnm.Print_Area" localSheetId="3">competenze!$B$1:$D$31</definedName>
    <definedName name="_xlnm.Print_Area" localSheetId="2">Mappatura_processi_Ufficio!$A$1:$U$53</definedName>
    <definedName name="Direzione">!#REF!</definedName>
    <definedName name="Medio">Parametri!$B$27:$C$27</definedName>
    <definedName name="Profilo_dirigente" localSheetId="3">[1]Parametri!$B$2:$B$6</definedName>
    <definedName name="Profilo_dirigente" localSheetId="0">[1]Parametri!$B$2:$B$6</definedName>
    <definedName name="Profilo_dirigente">!#REF!</definedName>
    <definedName name="soggetti">Parametri!$J$2:$J$12</definedName>
    <definedName name="Struttura">!#REF!</definedName>
    <definedName name="Tipo_relazione">!#REF!</definedName>
    <definedName name="tipologiaattivita">Parametri!$J$15:$J$21</definedName>
    <definedName name="_xlnm.Print_Titles" localSheetId="2">Mappatura_processi_Ufficio!$1:$1</definedName>
    <definedName name="ufficio">!#REF!</definedName>
    <definedName name="ufficio_di_destinazione">[2]parametri!$A$2:$A$34</definedName>
  </definedNames>
  <calcPr calcId="191029" concurrentCalc="0"/>
</workbook>
</file>

<file path=xl/calcChain.xml><?xml version="1.0" encoding="utf-8"?>
<calcChain xmlns="http://schemas.openxmlformats.org/spreadsheetml/2006/main">
  <c r="C125" i="5" l="1"/>
  <c r="C124" i="5"/>
  <c r="C123" i="5"/>
  <c r="C122" i="5"/>
  <c r="C121" i="5"/>
  <c r="C120" i="5"/>
  <c r="C119" i="5"/>
  <c r="C118" i="5"/>
  <c r="C117" i="5"/>
  <c r="C116" i="5"/>
  <c r="C115" i="5"/>
  <c r="C114" i="5"/>
  <c r="C113" i="5"/>
  <c r="C112" i="5"/>
  <c r="C111" i="5"/>
  <c r="C110" i="5"/>
  <c r="C109" i="5"/>
  <c r="C108" i="5"/>
  <c r="C107" i="5"/>
  <c r="C106" i="5"/>
  <c r="C105" i="5"/>
  <c r="C104" i="5"/>
  <c r="C103" i="5"/>
  <c r="C102" i="5"/>
  <c r="C101" i="5"/>
  <c r="C100" i="5"/>
  <c r="C99" i="5"/>
  <c r="C98" i="5"/>
  <c r="C97" i="5"/>
  <c r="C96" i="5"/>
  <c r="C95" i="5"/>
  <c r="C94" i="5"/>
  <c r="C93" i="5"/>
  <c r="C92" i="5"/>
  <c r="C91" i="5"/>
  <c r="C90" i="5"/>
  <c r="C89" i="5"/>
  <c r="C88" i="5"/>
  <c r="C87" i="5"/>
  <c r="C86" i="5"/>
  <c r="C85" i="5"/>
  <c r="C84" i="5"/>
  <c r="C83" i="5"/>
  <c r="C82" i="5"/>
  <c r="C81" i="5"/>
  <c r="C80" i="5"/>
  <c r="C79" i="5"/>
  <c r="C78" i="5"/>
  <c r="C77" i="5"/>
  <c r="C76" i="5"/>
  <c r="C75" i="5"/>
  <c r="C74" i="5"/>
  <c r="C73" i="5"/>
  <c r="C72" i="5"/>
  <c r="C71" i="5"/>
  <c r="C70" i="5"/>
  <c r="C69" i="5"/>
  <c r="C68" i="5"/>
  <c r="C67" i="5"/>
  <c r="C66" i="5"/>
  <c r="C65" i="5"/>
  <c r="C64" i="5"/>
  <c r="C63" i="5"/>
  <c r="C62" i="5"/>
  <c r="C61" i="5"/>
  <c r="C60" i="5"/>
  <c r="C59" i="5"/>
  <c r="C58" i="5"/>
  <c r="C57" i="5"/>
  <c r="C56" i="5"/>
  <c r="C55" i="5"/>
  <c r="C54" i="5"/>
  <c r="C53" i="5"/>
  <c r="C52" i="5"/>
  <c r="C51" i="5"/>
  <c r="C50" i="5"/>
  <c r="C49" i="5"/>
  <c r="C48" i="5"/>
  <c r="C47" i="5"/>
  <c r="C46" i="5"/>
  <c r="C45" i="5"/>
  <c r="C44" i="5"/>
  <c r="C43" i="5"/>
  <c r="C42" i="5"/>
  <c r="C41" i="5"/>
  <c r="C40" i="5"/>
  <c r="C39" i="5"/>
  <c r="C38" i="5"/>
  <c r="C37" i="5"/>
  <c r="C36" i="5"/>
  <c r="C35" i="5"/>
  <c r="C34" i="5"/>
  <c r="C33" i="5"/>
  <c r="C32" i="5"/>
  <c r="C31" i="5"/>
  <c r="C30" i="5"/>
  <c r="C29" i="5"/>
  <c r="C28" i="5"/>
  <c r="C27" i="5"/>
  <c r="C26" i="5"/>
  <c r="C25" i="5"/>
  <c r="C24" i="5"/>
  <c r="C23" i="5"/>
  <c r="D125" i="5"/>
  <c r="E125" i="5"/>
  <c r="F125" i="5"/>
  <c r="G125" i="5"/>
  <c r="D124" i="5"/>
  <c r="E124" i="5"/>
  <c r="F124" i="5"/>
  <c r="G124" i="5"/>
  <c r="D123" i="5"/>
  <c r="E123" i="5"/>
  <c r="F123" i="5"/>
  <c r="G123" i="5"/>
  <c r="D122" i="5"/>
  <c r="E122" i="5"/>
  <c r="F122" i="5"/>
  <c r="G122" i="5"/>
  <c r="D121" i="5"/>
  <c r="E121" i="5"/>
  <c r="F121" i="5"/>
  <c r="G121" i="5"/>
  <c r="D120" i="5"/>
  <c r="E120" i="5"/>
  <c r="F120" i="5"/>
  <c r="G120" i="5"/>
  <c r="D119" i="5"/>
  <c r="E119" i="5"/>
  <c r="F119" i="5"/>
  <c r="G119" i="5"/>
  <c r="D118" i="5"/>
  <c r="E118" i="5"/>
  <c r="F118" i="5"/>
  <c r="G118" i="5"/>
  <c r="D117" i="5"/>
  <c r="E117" i="5"/>
  <c r="F117" i="5"/>
  <c r="G117" i="5"/>
  <c r="D116" i="5"/>
  <c r="E116" i="5"/>
  <c r="F116" i="5"/>
  <c r="G116" i="5"/>
  <c r="D115" i="5"/>
  <c r="E115" i="5"/>
  <c r="F115" i="5"/>
  <c r="G115" i="5"/>
  <c r="D114" i="5"/>
  <c r="E114" i="5"/>
  <c r="F114" i="5"/>
  <c r="G114" i="5"/>
  <c r="D113" i="5"/>
  <c r="E113" i="5"/>
  <c r="F113" i="5"/>
  <c r="G113" i="5"/>
  <c r="D112" i="5"/>
  <c r="E112" i="5"/>
  <c r="F112" i="5"/>
  <c r="G112" i="5"/>
  <c r="D111" i="5"/>
  <c r="E111" i="5"/>
  <c r="F111" i="5"/>
  <c r="G111" i="5"/>
  <c r="D110" i="5"/>
  <c r="E110" i="5"/>
  <c r="F110" i="5"/>
  <c r="G110" i="5"/>
  <c r="D109" i="5"/>
  <c r="E109" i="5"/>
  <c r="F109" i="5"/>
  <c r="G109" i="5"/>
  <c r="D108" i="5"/>
  <c r="E108" i="5"/>
  <c r="F108" i="5"/>
  <c r="G108" i="5"/>
  <c r="D107" i="5"/>
  <c r="E107" i="5"/>
  <c r="F107" i="5"/>
  <c r="G107" i="5"/>
  <c r="D106" i="5"/>
  <c r="E106" i="5"/>
  <c r="F106" i="5"/>
  <c r="G106" i="5"/>
  <c r="D105" i="5"/>
  <c r="E105" i="5"/>
  <c r="F105" i="5"/>
  <c r="G105" i="5"/>
  <c r="D104" i="5"/>
  <c r="E104" i="5"/>
  <c r="F104" i="5"/>
  <c r="G104" i="5"/>
  <c r="D103" i="5"/>
  <c r="E103" i="5"/>
  <c r="F103" i="5"/>
  <c r="G103" i="5"/>
  <c r="D102" i="5"/>
  <c r="E102" i="5"/>
  <c r="F102" i="5"/>
  <c r="G102" i="5"/>
  <c r="D101" i="5"/>
  <c r="E101" i="5"/>
  <c r="F101" i="5"/>
  <c r="G101" i="5"/>
  <c r="D100" i="5"/>
  <c r="E100" i="5"/>
  <c r="F100" i="5"/>
  <c r="G100" i="5"/>
  <c r="D99" i="5"/>
  <c r="E99" i="5"/>
  <c r="F99" i="5"/>
  <c r="G99" i="5"/>
  <c r="D98" i="5"/>
  <c r="E98" i="5"/>
  <c r="F98" i="5"/>
  <c r="G98" i="5"/>
  <c r="D97" i="5"/>
  <c r="E97" i="5"/>
  <c r="F97" i="5"/>
  <c r="G97" i="5"/>
  <c r="D96" i="5"/>
  <c r="E96" i="5"/>
  <c r="F96" i="5"/>
  <c r="G96" i="5"/>
  <c r="D95" i="5"/>
  <c r="E95" i="5"/>
  <c r="F95" i="5"/>
  <c r="G95" i="5"/>
  <c r="D94" i="5"/>
  <c r="E94" i="5"/>
  <c r="F94" i="5"/>
  <c r="G94" i="5"/>
  <c r="D93" i="5"/>
  <c r="E93" i="5"/>
  <c r="F93" i="5"/>
  <c r="G93" i="5"/>
  <c r="D92" i="5"/>
  <c r="E92" i="5"/>
  <c r="F92" i="5"/>
  <c r="G92" i="5"/>
  <c r="D91" i="5"/>
  <c r="E91" i="5"/>
  <c r="F91" i="5"/>
  <c r="G91" i="5"/>
  <c r="D90" i="5"/>
  <c r="E90" i="5"/>
  <c r="F90" i="5"/>
  <c r="G90" i="5"/>
  <c r="D89" i="5"/>
  <c r="E89" i="5"/>
  <c r="F89" i="5"/>
  <c r="G89" i="5"/>
  <c r="D88" i="5"/>
  <c r="E88" i="5"/>
  <c r="F88" i="5"/>
  <c r="G88" i="5"/>
  <c r="D87" i="5"/>
  <c r="E87" i="5"/>
  <c r="F87" i="5"/>
  <c r="G87" i="5"/>
  <c r="D86" i="5"/>
  <c r="E86" i="5"/>
  <c r="F86" i="5"/>
  <c r="G86" i="5"/>
  <c r="D85" i="5"/>
  <c r="E85" i="5"/>
  <c r="F85" i="5"/>
  <c r="G85" i="5"/>
  <c r="D84" i="5"/>
  <c r="E84" i="5"/>
  <c r="F84" i="5"/>
  <c r="G84" i="5"/>
  <c r="D83" i="5"/>
  <c r="E83" i="5"/>
  <c r="F83" i="5"/>
  <c r="G83" i="5"/>
  <c r="D82" i="5"/>
  <c r="E82" i="5"/>
  <c r="F82" i="5"/>
  <c r="G82" i="5"/>
  <c r="D81" i="5"/>
  <c r="E81" i="5"/>
  <c r="F81" i="5"/>
  <c r="G81" i="5"/>
  <c r="D80" i="5"/>
  <c r="E80" i="5"/>
  <c r="F80" i="5"/>
  <c r="G80" i="5"/>
  <c r="D79" i="5"/>
  <c r="E79" i="5"/>
  <c r="F79" i="5"/>
  <c r="G79" i="5"/>
  <c r="D78" i="5"/>
  <c r="E78" i="5"/>
  <c r="F78" i="5"/>
  <c r="G78" i="5"/>
  <c r="D77" i="5"/>
  <c r="E77" i="5"/>
  <c r="F77" i="5"/>
  <c r="G77" i="5"/>
  <c r="D76" i="5"/>
  <c r="E76" i="5"/>
  <c r="F76" i="5"/>
  <c r="G76" i="5"/>
  <c r="D75" i="5"/>
  <c r="E75" i="5"/>
  <c r="F75" i="5"/>
  <c r="G75" i="5"/>
  <c r="D74" i="5"/>
  <c r="E74" i="5"/>
  <c r="F74" i="5"/>
  <c r="G74" i="5"/>
  <c r="D73" i="5"/>
  <c r="E73" i="5"/>
  <c r="F73" i="5"/>
  <c r="G73" i="5"/>
  <c r="D72" i="5"/>
  <c r="E72" i="5"/>
  <c r="F72" i="5"/>
  <c r="G72" i="5"/>
  <c r="D71" i="5"/>
  <c r="E71" i="5"/>
  <c r="F71" i="5"/>
  <c r="G71" i="5"/>
  <c r="D70" i="5"/>
  <c r="E70" i="5"/>
  <c r="F70" i="5"/>
  <c r="G70" i="5"/>
  <c r="D69" i="5"/>
  <c r="E69" i="5"/>
  <c r="F69" i="5"/>
  <c r="G69" i="5"/>
  <c r="D68" i="5"/>
  <c r="E68" i="5"/>
  <c r="F68" i="5"/>
  <c r="G68" i="5"/>
  <c r="D67" i="5"/>
  <c r="E67" i="5"/>
  <c r="F67" i="5"/>
  <c r="G67" i="5"/>
  <c r="D66" i="5"/>
  <c r="E66" i="5"/>
  <c r="F66" i="5"/>
  <c r="G66" i="5"/>
  <c r="D65" i="5"/>
  <c r="E65" i="5"/>
  <c r="F65" i="5"/>
  <c r="G65" i="5"/>
  <c r="D64" i="5"/>
  <c r="E64" i="5"/>
  <c r="F64" i="5"/>
  <c r="G64" i="5"/>
  <c r="D63" i="5"/>
  <c r="E63" i="5"/>
  <c r="F63" i="5"/>
  <c r="G63" i="5"/>
  <c r="D62" i="5"/>
  <c r="E62" i="5"/>
  <c r="F62" i="5"/>
  <c r="G62" i="5"/>
  <c r="D61" i="5"/>
  <c r="E61" i="5"/>
  <c r="F61" i="5"/>
  <c r="G61" i="5"/>
  <c r="D60" i="5"/>
  <c r="E60" i="5"/>
  <c r="F60" i="5"/>
  <c r="G60" i="5"/>
  <c r="D59" i="5"/>
  <c r="E59" i="5"/>
  <c r="F59" i="5"/>
  <c r="G59" i="5"/>
  <c r="D58" i="5"/>
  <c r="E58" i="5"/>
  <c r="F58" i="5"/>
  <c r="G58" i="5"/>
  <c r="D57" i="5"/>
  <c r="E57" i="5"/>
  <c r="F57" i="5"/>
  <c r="G57" i="5"/>
  <c r="D56" i="5"/>
  <c r="E56" i="5"/>
  <c r="F56" i="5"/>
  <c r="G56" i="5"/>
  <c r="D55" i="5"/>
  <c r="E55" i="5"/>
  <c r="F55" i="5"/>
  <c r="G55" i="5"/>
  <c r="D54" i="5"/>
  <c r="E54" i="5"/>
  <c r="F54" i="5"/>
  <c r="G54" i="5"/>
  <c r="D53" i="5"/>
  <c r="E53" i="5"/>
  <c r="F53" i="5"/>
  <c r="G53" i="5"/>
  <c r="D52" i="5"/>
  <c r="E52" i="5"/>
  <c r="F52" i="5"/>
  <c r="G52" i="5"/>
  <c r="D51" i="5"/>
  <c r="E51" i="5"/>
  <c r="F51" i="5"/>
  <c r="G51" i="5"/>
  <c r="D50" i="5"/>
  <c r="E50" i="5"/>
  <c r="F50" i="5"/>
  <c r="G50" i="5"/>
  <c r="D49" i="5"/>
  <c r="E49" i="5"/>
  <c r="F49" i="5"/>
  <c r="G49" i="5"/>
  <c r="D48" i="5"/>
  <c r="E48" i="5"/>
  <c r="F48" i="5"/>
  <c r="G48" i="5"/>
  <c r="D47" i="5"/>
  <c r="E47" i="5"/>
  <c r="F47" i="5"/>
  <c r="G47" i="5"/>
  <c r="D46" i="5"/>
  <c r="E46" i="5"/>
  <c r="F46" i="5"/>
  <c r="G46" i="5"/>
  <c r="D45" i="5"/>
  <c r="E45" i="5"/>
  <c r="F45" i="5"/>
  <c r="G45" i="5"/>
  <c r="D44" i="5"/>
  <c r="E44" i="5"/>
  <c r="F44" i="5"/>
  <c r="G44" i="5"/>
  <c r="D43" i="5"/>
  <c r="E43" i="5"/>
  <c r="F43" i="5"/>
  <c r="G43" i="5"/>
  <c r="D42" i="5"/>
  <c r="E42" i="5"/>
  <c r="F42" i="5"/>
  <c r="G42" i="5"/>
  <c r="D41" i="5"/>
  <c r="E41" i="5"/>
  <c r="F41" i="5"/>
  <c r="G41" i="5"/>
  <c r="D40" i="5"/>
  <c r="E40" i="5"/>
  <c r="F40" i="5"/>
  <c r="G40" i="5"/>
  <c r="D39" i="5"/>
  <c r="E39" i="5"/>
  <c r="F39" i="5"/>
  <c r="G39" i="5"/>
  <c r="D38" i="5"/>
  <c r="E38" i="5"/>
  <c r="F38" i="5"/>
  <c r="G38" i="5"/>
  <c r="D37" i="5"/>
  <c r="E37" i="5"/>
  <c r="F37" i="5"/>
  <c r="G37" i="5"/>
  <c r="D36" i="5"/>
  <c r="E36" i="5"/>
  <c r="F36" i="5"/>
  <c r="G36" i="5"/>
  <c r="D35" i="5"/>
  <c r="E35" i="5"/>
  <c r="F35" i="5"/>
  <c r="G35" i="5"/>
  <c r="D34" i="5"/>
  <c r="E34" i="5"/>
  <c r="F34" i="5"/>
  <c r="G34" i="5"/>
  <c r="D33" i="5"/>
  <c r="E33" i="5"/>
  <c r="F33" i="5"/>
  <c r="G33" i="5"/>
  <c r="D32" i="5"/>
  <c r="E32" i="5"/>
  <c r="F32" i="5"/>
  <c r="G32" i="5"/>
  <c r="D31" i="5"/>
  <c r="E31" i="5"/>
  <c r="F31" i="5"/>
  <c r="G31" i="5"/>
  <c r="D30" i="5"/>
  <c r="E30" i="5"/>
  <c r="F30" i="5"/>
  <c r="G30" i="5"/>
  <c r="D29" i="5"/>
  <c r="E29" i="5"/>
  <c r="F29" i="5"/>
  <c r="G29" i="5"/>
  <c r="D28" i="5"/>
  <c r="E28" i="5"/>
  <c r="F28" i="5"/>
  <c r="G28" i="5"/>
  <c r="D27" i="5"/>
  <c r="E27" i="5"/>
  <c r="F27" i="5"/>
  <c r="G27" i="5"/>
  <c r="D26" i="5"/>
  <c r="E26" i="5"/>
  <c r="F26" i="5"/>
  <c r="G26" i="5"/>
  <c r="D25" i="5"/>
  <c r="E25" i="5"/>
  <c r="F25" i="5"/>
  <c r="G25" i="5"/>
  <c r="D24" i="5"/>
  <c r="E24" i="5"/>
  <c r="F24" i="5"/>
  <c r="G24" i="5"/>
  <c r="D23" i="5"/>
  <c r="E23" i="5"/>
  <c r="F23" i="5"/>
  <c r="G23" i="5"/>
  <c r="C5" i="2"/>
  <c r="C3" i="2"/>
</calcChain>
</file>

<file path=xl/sharedStrings.xml><?xml version="1.0" encoding="utf-8"?>
<sst xmlns="http://schemas.openxmlformats.org/spreadsheetml/2006/main" count="1006" uniqueCount="318">
  <si>
    <t>Sezione I: INFORMAZIONI DI CARATTERE GENERALE</t>
  </si>
  <si>
    <t>Denominazione Ufficio (Selezione da menù a tendina)</t>
  </si>
  <si>
    <t>UGARE</t>
  </si>
  <si>
    <t xml:space="preserve">Nominativo Dirigente  </t>
  </si>
  <si>
    <t>Colandrea</t>
  </si>
  <si>
    <t>Processi di competenza dell'Ufficio</t>
  </si>
  <si>
    <t>Nominativo Dirigente (Si alimenta automaticamente all'immissione della denominazione Ufficio)</t>
  </si>
  <si>
    <t>Profilo dirigente</t>
  </si>
  <si>
    <t>Descrizione delle funzioni svolte dall'ufficio  (Si alimenta automaticamente all'immissione della denominazione Ufficio)</t>
  </si>
  <si>
    <t>Mappatura PROCESSI-ATTIVITA'</t>
  </si>
  <si>
    <t xml:space="preserve">Identificazione, analisi e valutazione del rischio corruttivo </t>
  </si>
  <si>
    <t xml:space="preserve">TRATTAMENTO DEL RISCHIO </t>
  </si>
  <si>
    <t>UFFICIO</t>
  </si>
  <si>
    <t>N. PROCESSO</t>
  </si>
  <si>
    <t>AREA DI RISCHIO</t>
  </si>
  <si>
    <t>DESCRIZIONE PROCESSO</t>
  </si>
  <si>
    <t>Responsabilità del Processo</t>
  </si>
  <si>
    <t>DESCRIZIONE  ATTIVITA'</t>
  </si>
  <si>
    <t>Esecutore Attività 
(in ogni cella è presente un menù a tendina)</t>
  </si>
  <si>
    <t>DESCRIZIONE DEL COMPORTAMENTO A RISCHIO CORRUZIONE
(EVENTO a RISCHIO)</t>
  </si>
  <si>
    <t>FATTORI ABILITANTI</t>
  </si>
  <si>
    <t>VALUTAZIONE DEL RISCHIO</t>
  </si>
  <si>
    <t xml:space="preserve">MISURE GENERALI </t>
  </si>
  <si>
    <t>MISURE SPECIFICHE</t>
  </si>
  <si>
    <t>TIPOLOGIA MISURE SPECIFICHE</t>
  </si>
  <si>
    <t>PROGRAMMAZIONE MISURA SPECIFICA</t>
  </si>
  <si>
    <t>IMPATTO</t>
  </si>
  <si>
    <t>PROBABILITA'</t>
  </si>
  <si>
    <t>GIUDIZIO SINTETICO</t>
  </si>
  <si>
    <t>MOTIVAZIONE</t>
  </si>
  <si>
    <t>STATO DI ATTUAZIONE AL 1° GENNAIO 2021</t>
  </si>
  <si>
    <t>FASI E TEMPI DI ATTUAZIONE</t>
  </si>
  <si>
    <t>INDICATORI DI ATTUAZIONE</t>
  </si>
  <si>
    <t>VALORE TARGET</t>
  </si>
  <si>
    <t>SOGGETTO RESPONSABILE</t>
  </si>
  <si>
    <t>CONTRATTI PUBBLICI</t>
  </si>
  <si>
    <t>PROGRAMMA BIENNALE DEGLI ACQUISTI DI BENI E SERVIZI DELL'AUTORITA' (art.21, co.6, d.lgs.50/2016)</t>
  </si>
  <si>
    <t>DIRIGENTE</t>
  </si>
  <si>
    <t>Dirigente/Funzionario</t>
  </si>
  <si>
    <t>1) DEFINIZIONE DI UN FABBISOGNO NON CORRISPONDENTE A CRITERI DI EFFICICENZA ED ECONOMICITA'; 2) INTEMPESTIVA PREDISPOSIZIONE ED APPROVAZIONE DEGLI STRUMENTI DI PROGRAMMAZIONE</t>
  </si>
  <si>
    <t>uso improprio o distorto della discrezionalità</t>
  </si>
  <si>
    <t>Altissimo</t>
  </si>
  <si>
    <t>Molto Bassa</t>
  </si>
  <si>
    <t>Medio</t>
  </si>
  <si>
    <t>livello di discrezionalità connesso all’esercizio dell’attività</t>
  </si>
  <si>
    <t>applicazione codice di comportamento dei dipendenti p.a.</t>
  </si>
  <si>
    <t>misure di controllo, trasparenza e standard di comportamento</t>
  </si>
  <si>
    <t>TUTTE LE MISURE INDICATE SONO GIA' IN ATTUAZIONE</t>
  </si>
  <si>
    <t>CONTINUATIVA</t>
  </si>
  <si>
    <t>1) SI
2) 70%
3) SI
4) SI
5) SI</t>
  </si>
  <si>
    <t>Funzionario</t>
  </si>
  <si>
    <t xml:space="preserve">PROCEDURE PER SELEZIONE CONTRAENTE 
</t>
  </si>
  <si>
    <t>NON CORRETTA APPLICAZIONE DELLE DISPOSIZIONI RELATIVE AL CALCOLO DELL'IMPORTO DELL'APPALTO</t>
  </si>
  <si>
    <t>Bassa</t>
  </si>
  <si>
    <t>Alto</t>
  </si>
  <si>
    <t>1) SI
2) SI
3) SI
4) SI
5) SI
6) 70%</t>
  </si>
  <si>
    <t>1) INCOMPLETA PREDISPOSIZIONE DELLA DOCUMENTAZIONE DI GARA CHE SI RILEVA INIDONEA   PER LA PRESENTAZIONE DI OFFERTE CONSAPEVOLI; 2) INDIVIDUAZIONE DI CRITERI DI PARTECIPAZIONE SPROPORZIONATI E INGIUSTIFICATAMENTE RESTRITTIVI RISPETTO ALL'OGGETTO E ALL'IMPORTO DELL'APPALTO; 3) FORMULAZIONE DI CRITERI DI AGGIUDICAZIONE NON CHIARI OVVERO TALI CHE POSSONO AVVANTAGGIARE IL FORNITORE USCENTE; 4) MANCATA ACQUISIZIONE DEL CIG; 5) IRREGOLARE O ASSENTE PUBBLICITA';  6) MANCATO RISPETTO DEI TERMINI PER LA RICEZIONE DELLE DOMANDE/OFFERTE; 6) MANCATO RISPETTO DEI CRITERI PER LA NOMINA DELLA COMMISSIONE DI GARA</t>
  </si>
  <si>
    <t>elusione della normativa</t>
  </si>
  <si>
    <t>1) MANCATA ESCLUSIONE CONCORRENTI PRIVI DI REQUISITI; 2) DISAMINA REQUISITI CONCORRENTI NON CORRETTA AL FINE DI FAVORIRE UN CONCORRENTE</t>
  </si>
  <si>
    <t xml:space="preserve">USO DISTORTO DELLA VALUTAZIONE DELL'OFFERTA TECNICA ATTO A FAVORIRE UN CONCORRENTE;   </t>
  </si>
  <si>
    <t>NON CORRETTA VERIFICA GIUSTIFICAZIONI OFFERTE ANOMALE AL FINE DI FAVORIRE UN CONCORRENTE</t>
  </si>
  <si>
    <t>MANCATA ESCLUSIONE CONCORRENTI PRIVI DI REQUISITI</t>
  </si>
  <si>
    <t>CONTENUTO DELLE CLAUSOLE CONTRATTUALI IN DANNO DELL'AMMINISTRAZIONE ED IN FAVORE DEL FORNITORE</t>
  </si>
  <si>
    <t>mancato rispetto termini e contenuto accesso</t>
  </si>
  <si>
    <t>doppia valutazione dirigente/funzionario</t>
  </si>
  <si>
    <t>misura di controllo</t>
  </si>
  <si>
    <t>disamina congiunta e trattazione insieme al funzionario (SI / NO)</t>
  </si>
  <si>
    <t>SI</t>
  </si>
  <si>
    <t xml:space="preserve">PROCEDURE NEGOZIATE MEDIANTE CONSULTAZIONE DI ALMENO CINQUE OPERATORI ECONOMICI 
</t>
  </si>
  <si>
    <t>2) INDIVIDUAZIONE DI CRITERI DI PARTECIPAZIONE SPROPORZIONATI E INGIUSTIFICATAMENTE RESTRITTIVI RISPETTO ALL'OGGETTO E ALL'IMPORTO DELL'APPALTO</t>
  </si>
  <si>
    <t xml:space="preserve">PROCEDURE DI AFFIDAMENTO DIRETTO PER ACQUISTI DI IMPORTO INFERIORE A 40.000 EURO 
</t>
  </si>
  <si>
    <t>Esecuzione del contratto</t>
  </si>
  <si>
    <t xml:space="preserve"> 1) MANCATA O INSUFFICIENTE VERIFICA DELLO STATO AVANZAMENTO; </t>
  </si>
  <si>
    <t xml:space="preserve">1) applicazione normativa sugli appalti pubblici ; 2) trasparenza dati degli appalti secondo normativa
3) verifica stato avanzamento da parte  del direttore dell'esecuzione del contratto ; 4)  trasparenza interna ; 5) verifica delle condizioni contrattuali e delle problematiche relative all'esecuzione evidenziate dal direttore dell'esecuzione del contratto </t>
  </si>
  <si>
    <t>1) si
2) si
3) si
4) si
5) si</t>
  </si>
  <si>
    <t>2) NON CORRETTA APPLICAZIONE DI PENALI ATTA A FAVORIRE IL FORNITORE.</t>
  </si>
  <si>
    <t>1) MANCATO RISPETTO DEGLI OBBLIGHI DI TRACCIABILITA'; 2)  MANCATA APPLICAZIONE PENALI; 3) ERRATO CALCOLO IMPORTO DA LIQUIDARE</t>
  </si>
  <si>
    <t xml:space="preserve">1) applicazione normativa sugli appalti pubblici ; 2) trasparenza dati degli appalti secondo normativa 
3) fatturazione elettronica ; 4) standardizzazione procedure; 5) trasparenza interna ; 6) verifica procedure dei funzionari a cura del Dirigente; 7) verifica dati sulla tracciabilità ; 8) verifica per applicazione penali </t>
  </si>
  <si>
    <t>1) osservanza della normativa (SI/NO)
2) pubblicazione dati in "Amministrazione trasparente" nel rispetto dei tempi previsti dal d.lgs. n. 33/2013 (SI/NO)
3) utilizzo decreto tipo, interazione con il data base informatico per la verifica dell'importo fatturato e della capienza contrattuale, richiesta di regolare esecuzione al direttore del contratto e disamina risposta con il funzionario resp., visura  atto del Dirigente URUF (SI / NO)
4) osservanza delle prassi interne (SI/NO)
5) condivisione delle informazioni in cartella di rete (SI/NO)
6) disamina questione con il supervisore del contratto medainte riunioni periodiche (si / no) 
7) controllo dichiarazioni sulla tracciabilità e sui requisiti contributivi (e fiscali in caso di fattura superiore a 10.000euro) in maniera congiunta con il funzionario responsabile (SI / NO)
8) controllo sul rispetto dei vincoli contrattuali per l'eventuale applicazione delle penali (SI/NO)</t>
  </si>
  <si>
    <t>1) SI
2) SI
3) SI
4) SI
5) SI
6) SI
7) SI
8) SI</t>
  </si>
  <si>
    <t>1) AUTORIZZAZIONE AL SUBAPPALTO NON CONFORME A NORMA OVVERO ALLA DICHIARAZIONE DI GARA AL FINE DI FAVORIRE L'IMPRESA; 2) ACCORDI COLLUSIVI TRA IMPRESE PARTECIPANTI A GARA VOLTI A UTILIZZARE IL SUBAPPALTO QUALE MECCANISMO PER DISTRIBUIRE I VANTAGGI DEL'ACCORDO A TUTTI I PARTECIPANTI ALLO STESSO</t>
  </si>
  <si>
    <t xml:space="preserve">1) applicazione normativa sugli appalti pubblici ; 2) trasparenza dati degli appalti secondo normativa
3) verifica documentazione subappalto ;  4)  trasparenza interna ; 5) verifica pagamento subappaltatori </t>
  </si>
  <si>
    <t>1) osservanza della normativa (SI/NO)
2) pubblicazione dei dati in "Amministrazione trasparente" nel rispetto del d.lgs. n. 33/2013 (SI/NO)
3) disamina congiunta con i funzionari e il direttore del contratto attestata da scambio di note ovvero da specifico verbale (SI / NO)
4) condivisione delle informazioni in cartella di rete (SI/NO)
5) acquisizione quietanze di pagamento subappaltatori (SI / NO)</t>
  </si>
  <si>
    <t>1) SI
2) SI
3) SI
4) SI
5) SI</t>
  </si>
  <si>
    <t>AMMISSIONE DI VARIANTI PER CONSENTIRE ALL'APPALTATORE DI RECUPERARE IL RIBASSO OFFERTO IN GARA</t>
  </si>
  <si>
    <t xml:space="preserve">UTILIZZO DEGLI STRUMENTI CONSIP 
</t>
  </si>
  <si>
    <t>GESTIONE DELLE ENTRATE, DELLE SPESE E DEL PATRIMONIO</t>
  </si>
  <si>
    <t xml:space="preserve">LOGISTICA, GESTIONE DEI BENI E SICUREZZA SUL LAVORO 
</t>
  </si>
  <si>
    <t xml:space="preserve"> RISCONTRO DI ANOMALIE IN FASE DI ESECUZIONE NON RILEVATE IN FAVORE DEL FORNITORE</t>
  </si>
  <si>
    <t>favoreggiamento di un dipendente a danno di un altro</t>
  </si>
  <si>
    <t>misure di controllo</t>
  </si>
  <si>
    <t>mancato riscontro uso autovetture di servizio per scopi contrari alla norma</t>
  </si>
  <si>
    <t>misure di controllo e di regolamentazione</t>
  </si>
  <si>
    <t>1) SI
2) SI</t>
  </si>
  <si>
    <t xml:space="preserve">DISTRAZIONE DI BENI  </t>
  </si>
  <si>
    <t>1) SI
2) SI
3) SI
4) SI</t>
  </si>
  <si>
    <t>mancata inclusione beni nel patrimonio</t>
  </si>
  <si>
    <t>collocamento fuori uso senza procedura di legge</t>
  </si>
  <si>
    <t xml:space="preserve">DISTRAZIONE DI  DENARO  CON FALSIFICAZIONE DEL LIBRO CONTABILE </t>
  </si>
  <si>
    <t>disamina congiunta e trattazione insieme al funzionario (si/no)</t>
  </si>
  <si>
    <t>Ufficio</t>
  </si>
  <si>
    <t>Acronimo</t>
  </si>
  <si>
    <t>Competenze</t>
  </si>
  <si>
    <t>Dirigente</t>
  </si>
  <si>
    <t>Segreteria e staff del Presidente</t>
  </si>
  <si>
    <t>SGPRES</t>
  </si>
  <si>
    <t xml:space="preserve">Gestisce l’agenda del Presidente e i flussi informativi interni ed esterni; cura o assegna, su indicazione del Presidente le pratiche che il Presidente intende gestire direttamente; supporta il Presidente nell’esercizio delle funzioni allo stesso esclusivamente attribuite dagli artt. 19, comma 7 e 32 del decreto legge 24 giugno 2014, convertito nella legge 11 agosto 2014, n. 114. Cura gli atti di sindacato ispettivo, in particolare, elabora le risposte a richieste di chiarimenti presentate dai Ministeri e finalizzate a  dare riscontro ad interrogazioni ed interpellanze parlamentari, nonché alle relazioni parlamentari. </t>
  </si>
  <si>
    <t>-</t>
  </si>
  <si>
    <t>Segreteria e staff del Consiglio</t>
  </si>
  <si>
    <t>SGCON</t>
  </si>
  <si>
    <t>Coadiuva il Presidente nella predisposizione dell’ordine del giorno del Consiglio; gestisce l’iter documentale per lo svolgimento delle riunioni e ne cura la verbalizzazione; cura la trasmissione delle decisioni agli uffici ai fini della loro esecuzione; fornisce supporto ai Consiglieri per i lavori del Consiglio.</t>
  </si>
  <si>
    <t>Segreteria tecnica</t>
  </si>
  <si>
    <t>SGTECN</t>
  </si>
  <si>
    <t xml:space="preserve">Cura i rapporti con i media e le agenzie di stampa; predispone la rassegna stampa; cura la rivista on line dell’ANAC; cura i rapporti con l’esterno anche ai fini della diffusione della cultura della legalità e della prevenzione della corruzione; cura le relazioni internazionali. </t>
  </si>
  <si>
    <t>Unità operativa speciale EXPO</t>
  </si>
  <si>
    <t>EXPO</t>
  </si>
  <si>
    <t>Supporta il Presidente nello svolgimento dei compiti di alta sorveglianza e garanzia della correttezza e trasparenza delle procedure connesse alla realizzazione delle opere del grande evento  EXPO 2015.</t>
  </si>
  <si>
    <t xml:space="preserve">Ufficio di indirizzo, determinazioni generali e indicatori per la vigilanza </t>
  </si>
  <si>
    <t>UDGIV</t>
  </si>
  <si>
    <t>Supporta il Presidente nell’assicurare l’unitarietà dell’indirizzo dell’Autorità negli ambiti di competenza mediante l’elaborazione di direttive e atti di indirizzo interni; definisce le linee per l’elaborazione di indicatori ricavabili dalla BDNCP; cura la predisposizione di atti a carattere generale che favoriscano una maggiore fruibilità della BDNCP sia verso l’interno sia verso l’esterno;  svolge le attività relative all’attribuzione del rating di legalità di cui all’art. 5 del Regolamento attuativo in materia di rating di legalità adottato dall’AGCM il 14 novembre 2012, n.24075 ed ogni altra attività connessa. Il dirigente dell’ufficio partecipa alla Commissione consultiva rating. Promuove la realizzazione di ricerche e studi giuridici ed economici su tematiche specifiche; cura la predisposizione dei documenti per le audizioni dell’Autorità nell’ambito di indagini conoscitive o discussioni su disegni di legge; realizza l’analisi e la  verifica di impatto della regolazione dei provvedimenti dell’Autorità; cura la massimazione degli atti dell’Autorità, dei lodi arbitrali trasmessi dalla Camera arbitrale e della giurisprudenza rilevante in materia, aggiornando il “Massimario” dell’Autorità; provvede alla pubblicazione sulla Gazzetta Ufficiale della Repubblica italiana degli atti deliberati dal Consiglio. Cura le relazioni che l’Autorità deve presentare agli Organi Costituzionali; predispone le segnalazioni per il Governo e il Parlamento; assicura il raccordo con gli uffici delle Aree a garanzia dell’unitarietà e dell’efficacia dell’azione dell’Autorità. Cura, in collaborazione con gli Uffici competenti per materia, la predisposizione di  convenzioni, accordi e protocolli di intesa;  cura i progetti di formazione interna ed esterna, con particolare riferimento alla Scuola Nazionale dell’Amministrazione,  finalizzati alla diffusione della cultura della legalità e della prevenzione della corruzione .</t>
  </si>
  <si>
    <t>Ufficio piani di vigilanza e vigilanze speciali</t>
  </si>
  <si>
    <t>UPVS</t>
  </si>
  <si>
    <t xml:space="preserve">Elabora, sentiti l’Ufficio Ispettivo e gli Uffici di vigilanza, i piani annuali di vigilanza dell’Autorità sulla base dell’indirizzo espresso dal Presidente e dal Consiglio in tutte le materie di competenza dell’Autorità anche mediante l’utilizzo degli indicatori ricavati dalla BDNCP; svolge attività di vigilanza specifica, anche di tipo collaborativo mediante la stipula di protocolli di vigilanza, con alcune tipologie di amministrazioni pubbliche  e/o per alcune tipologie di attività, nel settore degli appalti o comunque degli ambiti della gestione amministrativa, ritenuti ad elevato rischio di corruzione, assicura il raccordo con gli uffici delle Aree a garanzia dell’unitarietà e dell’efficacia dell’azione dell’Autorità. L’Ufficio, per le attività di vigilanza e ove necessario, si  raccorda con l’Ufficio ispettivo. </t>
  </si>
  <si>
    <t xml:space="preserve">Romano </t>
  </si>
  <si>
    <t>Uffici del Presidente</t>
  </si>
  <si>
    <t>Ufficio ispettivo</t>
  </si>
  <si>
    <t>UIS</t>
  </si>
  <si>
    <t>Svolge attività ispettive presso le amministrazioni pubbliche e presso enti che in base alla normativa vigente sono sottoposti al controllo e alla vigilanza dell’Autorità. Per lo svolgimento dei compiti assegnati, l’ufficio si  compone di dirigenti a cui è attribuita la posizione di ispettore nonché si avvale di personale della Guardia di Finanza coordinato da un Ufficiale distaccato presso l’Autorità; nelle attività ispettive svolte con la Guardia di Finanza, il RPC dovrà assicurare in via principale collaborazione e supporto; assicura, inoltre, il raccordo con gli uffici delle Aree a garanzia dell’unitarietà e dell’efficacia dell’azione dell’Autorità.</t>
  </si>
  <si>
    <t xml:space="preserve">Pierdominici </t>
  </si>
  <si>
    <t>Ufficio precontenzioso e affari giuridici</t>
  </si>
  <si>
    <t>UPAG</t>
  </si>
  <si>
    <t>Cura l’elaborazione di pareri con rilevanza esterna e con rilevanza interna, e fornisce in genere supporto tecnico-giuridico alle strutture dell’Autorità, in materia di prevenzione della corruzione, incompatibilità e inconferibilità di incarichi, etica pubblica e conflitti di interesse; contratti pubblici; obblighi di trasparenza; cura, altresì, i pareri finalizzati alla deflazione del contenzioso tra stazioni appaltanti e operatori economici nell’ambito degli appalti pubblici.</t>
  </si>
  <si>
    <t xml:space="preserve">Chimenti </t>
  </si>
  <si>
    <t>Ufficio contenzioso giurisdizionale</t>
  </si>
  <si>
    <t>UCOG</t>
  </si>
  <si>
    <t xml:space="preserve">Assicura la gestione del contenzioso giurisdizionale mediante la predisposizione di memorie a supporto del patrocinio legale dell’Avvocatura dello Stato, e si raccorda con il rappresentante della stessa Avvocatura in ogni situazione ritenuta utile ai fini della predisposizione delle memorie; informa periodicamente, e comunque con cadenza trimestrale, il Consiglio sullo stato di avanzamento del contenzioso in essere che interessa l’Autorità, precisando anche sommariamente i motivi principali delle decisioni assunte dagli Organi giurisdizionali aditi.  </t>
  </si>
  <si>
    <t>Sardella</t>
  </si>
  <si>
    <t>Segreteria e staff del Segretario Generale</t>
  </si>
  <si>
    <t>SGSEG</t>
  </si>
  <si>
    <t>Gestisce l’agenda del Segretario generale e i flussi informativi interni ed esterni; cura le pratiche che il Segretario generale intende gestire direttamente; supporta il Segretario generale nell’organizzazione e lo sviluppo delle risorse umane, nell’elaborazione e monitoraggio dei piani gestionali e delle performance, del Piano triennale di prevenzione della corruzione e del Programma triennale per la trasparenza e l'integrità, assicurando l’integrazione e la coerenza tra gli stessi e con il ciclo del bilancio; assicura il monitoraggio delle proposte di delibera e della esecuzione delle delibere adottate;  elabora, congiuntamente all’Ufficio Risorse Finanziarie, lo sviluppo di un sistema di controllo di gestione anche mediante l’analisi dei costi delle attività e l’elaborazione di appositi indicatori.; supporta il Segretario generale nell’applicazione dei sistemi di misurazione e valutazione del personale, nonché nella rilevazione del benessere organizzativo; supporta altresì il Segretario generale nelle relazioni sindacali; assicura il necessario supporto all’OIV; cura la biblioteca.</t>
  </si>
  <si>
    <t>Uffici del Segretario generale</t>
  </si>
  <si>
    <t>Ufficio protocollo, flussi documentali e supporto ai processi decisionali</t>
  </si>
  <si>
    <t>UPROT</t>
  </si>
  <si>
    <t xml:space="preserve">Assicura il corretto funzionamento del protocollo e delle modalità di assegnazione delle pratiche secondo l’indirizzo espresso dal Presidente; supporta il Segretario generale nella gestione dei flussi documentali degli uffici. </t>
  </si>
  <si>
    <t xml:space="preserve">Cirillo </t>
  </si>
  <si>
    <t>Ufficio risorse umane e finanziarie</t>
  </si>
  <si>
    <t>URUF</t>
  </si>
  <si>
    <t xml:space="preserve">Assicura la gestione amministrativa, giuridica, economica e pensionistica del personale; gestisce le procedure per il reclutamento del personale; assicura la formazione e la riqualificazione del personale, ad eccezione di quella finalizzata alla diffusione della cultura della legalità e della prevenzione della corruzione attribuita all’Ufficio 1.1; cura l’applicazione del codice di comportamento in raccordo con il Responsabile della prevenzione e della corruzione (RPC) e agisce come Ufficio Procedimenti Disciplinari; gestisce e monitora il fabbisogno e la disponibilità finanziaria; predispone i documenti di bilancio d'esercizio (previsione, variazione e consuntivo); gestisce i rapporti con Equitalia; fornisce riscontro alle istanze degli operatori economici, delle stazioni appaltanti e delle SOA attinenti la contribuzione dovuta all'Autorità; provvede alla riscossione e al versamento delle entrate a qualsiasi titolo dovute. </t>
  </si>
  <si>
    <t>Ceccarelli</t>
  </si>
  <si>
    <t>Ufficio servizi generali, gare, contratti e logistica</t>
  </si>
  <si>
    <t>Assicura l’acquisizione di beni e servizi mediante le convenzioni CONSIP, MEPA e mediante procedure di gara; rileva e definisce i fabbisogni in ambito logistico e provvede alla stesura di capitolati; assicura i relativi adempimenti in materia di sicurezza del lavoro; fornisce il servizio di Economato e la gestione dei beni strumentali; gestisce e monitora il contratto di Facility management; gestisce le autovetture di servizio e il servizio di accoglienza; gestisce le  polizze assicurative.</t>
  </si>
  <si>
    <t>Ufficio esercizio sistemi informativi</t>
  </si>
  <si>
    <t>UESI</t>
  </si>
  <si>
    <t xml:space="preserve">Rileva e definisce i fabbisogni di beni strumentali IT e cura la stesura dei relativi capitolati; gestisce l’infrastruttura hardware e l'infrastruttura fisica del CED; assicura l’implementazione delle misure infrastrutturali per la sicurezza delle informazioni individuate in collaborazione con l’ufficio progettazione e sviluppo servizi informatici; assicura le attività di predisposizione degli ambienti di collaudo dei sistemi IT e gestisce i test  di esercibilità dei sistemi IT; pianifica e gestisce i sistemi IT; svolge le funzioni di Project management del servizio di disaster recovery. </t>
  </si>
  <si>
    <t>Vargiu</t>
  </si>
  <si>
    <t>Ufficio progettazione e sviluppo servizi informatici e gestione del Portale dell’ANAC</t>
  </si>
  <si>
    <t>UPSI</t>
  </si>
  <si>
    <t xml:space="preserve">Recepisce ed elabora con gli altri Uffici IT i fabbisogni di servizi e applicazioni IT in coerenza con le risorse finanziarie ed infrastrutturali individuate, e cura, in raccordo con gli stessi uffici, la stesura dei relativi capitolati. Definisce e pianifica, in collaborazione con l’ufficio esercizio sistemi, la sicurezza logica e fisica delle informazioni in coerenza con le policy di sicurezza dell’Autorità ed a tutela della Privacy; definisce gli standard metodologici e documentali per le attività di sviluppo dei servizi IT; cura la progettazione, lo sviluppo dei servizi per l’accesso ai dati disponibili, l’estrazione dati dalla BDNCP per richieste da soggetti esterni, e ne cura la pubblicazione attraverso “Open data” ; cura la progettazione e lo sviluppo dei sistemi IT, ivi compreso il sistema AVCpass, garantendone la funzionalità in raccordo con gli altri uffici IT; svolge le funzioni di Project Management IT; cura lo sviluppo e  la gestione del portale dell’ANAC. </t>
  </si>
  <si>
    <t>Fuligni</t>
  </si>
  <si>
    <t>Ufficio vigilanza sulle misure anticorruzione e accreditamento dei Responsabili della prevenzione della corruzione</t>
  </si>
  <si>
    <t>UVMAC</t>
  </si>
  <si>
    <t xml:space="preserve">Svolge la vigilanza, d'ufficio o su segnalazione, anche in raccordo con l’ufficio ispettivo, e il controllo sull'effettiva applicazione e sull'efficacia delle misure di prevenzione della corruzione nonché sull’incompatibilità e inconferibilità degli incarichi pubblici sia su iniziativa dell’ufficio sia sulla base di segnalazioni anche avvalendosi dell’ufficio ispettivo; provvede all’irrogazione di sanzioni amministrative nel caso in cui il soggetto obbligato ometta l'adozione dei piani triennali di prevenzione della corruzione, dei programmi triennali di trasparenza o dei codici di comportamento in base all’ art. 19, comma 5, lett. b d.l. 90/2014; gestisce le procedure di accreditamento dei RPC. </t>
  </si>
  <si>
    <t>Torchio</t>
  </si>
  <si>
    <t>Uffici Area Vigilanza</t>
  </si>
  <si>
    <t>Ufficio vigilanza sugli obblighi di trasparenza</t>
  </si>
  <si>
    <t>UVOT</t>
  </si>
  <si>
    <t>Svolge la vigilanza, d'ufficio o su segnalazione, anche in raccordo con l’ufficio ispettivo, e procedendo, se necessario, alla segnalazione all’Autorità competente all’irrogazione di sanzioni amministrative, sull'esatto adempimento degli obblighi di pubblicazione, ivi compresa la valutazione dei programmi triennali di trasparenza;  svolge le funzioni necessarie ai fini dell’esercizio del potere di ordine, e ai fini dell’adozione di atti e provvedimenti richiesti dalla normativa vigente ai fini della rimozione di comportamenti o atti contrastanti con i piani e le regole sulle trasparenza; vigila sull'operato dei responsabili della trasparenza, anche mediante la richiesta del rendiconto sui risultati del controllo svolto all'interno delle amministrazioni; vigila mediante richiesta di informazioni all'organismo indipendente di valutazione sul controllo da questi svolto sull'esatto adempimento degli obblighi di pubblicazione previsti dalla normativa vigente.</t>
  </si>
  <si>
    <t>Marzoli</t>
  </si>
  <si>
    <t>Ufficio vigilanza SOA</t>
  </si>
  <si>
    <t>UVSOA</t>
  </si>
  <si>
    <t>Svolge le attività di vigilanza volte ad accertare il possesso, da parte delle SOA, dei requisiti richiesti dalle vigenti disposizioni normative; in particolare, vigila sulle modifiche dell’organico minimo, sulle cessioni delle quote, sulle modifiche dei membri dei consigli di amministrazione, sul possesso dei requisiti di indipendenza, e, in collaborazione con l’Ufficio vigilanza attestazioni anche attraverso la costituzione di gruppi di lavoro congiunti, verifica il documento contenente la descrizione delle procedure che saranno utilizzate per l’esercizio dell’attività di attestazione; cura, inoltre, i relativi procedimenti sanzionatori.</t>
  </si>
  <si>
    <t>Tunno</t>
  </si>
  <si>
    <t>Ufficio vigilanza attestazioni</t>
  </si>
  <si>
    <t>UVA</t>
  </si>
  <si>
    <t xml:space="preserve">Vigila sulle attestazioni di qualificazione su iniziativa d’ufficio o su segnalazione; in particolare, procede alla verifica delle dichiarazioni rese ai fini del rilascio delle attestazioni e delle intervenute cessioni di ramo d’azienda,  curando i relativi procedimenti sanzionatori, e le eventuali relative annotazioni dovute a provvedimenti interdittivi; istruisce i procedimenti sanzionatori verso le SOA nei casi di mancato adempimento alle vigenti disposizioni in materia di esercizio dell’attività di attestazione; provvede nelle materie di propria competenza, ed in caso del venir meno dei requisiti di qualificazione, alle previste annotazioni nel  casellario informatico. </t>
  </si>
  <si>
    <t>Annuvolo</t>
  </si>
  <si>
    <t xml:space="preserve">Ufficio sanzioni </t>
  </si>
  <si>
    <t>USAN</t>
  </si>
  <si>
    <t xml:space="preserve">Assicura lo svolgimento dei procedimenti sanzionatori relativamente al settore dei lavori, dei servizi e delle forniture; in particolare, cura i procedimenti sanzionatori per violazione dei doveri di informazione di cui al Codice dei contratti; nonché i procedimenti sanzionatori per mancata o falsa dichiarazione nel possesso dei requisiti di ordine generale, speciale e di avvalimento. L’ufficio assicura, altresì, il controllo delle comunicazioni delle stazioni appaltanti o di altri soggetti legittimati, nonché ogni altra notizia rilevante ai fini della tenuta del Casellario Informatico. Cura le annotazioni di cui all’art. 8, comma 2, lett. cc) del dPR n. 207/2010. </t>
  </si>
  <si>
    <t>De Falco</t>
  </si>
  <si>
    <t>Ufficio vigilanza lavori</t>
  </si>
  <si>
    <t>UVLA</t>
  </si>
  <si>
    <t>Assicura la vigilanza per i contratti di lavori, svolge 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</si>
  <si>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Cresta</t>
  </si>
  <si>
    <t>Ufficio vigilanza analisi varianti</t>
  </si>
  <si>
    <t>UVVAR</t>
  </si>
  <si>
    <t>Svolge l’analisi delle varianti, dei progetti esecutivi, degli atti di validazione e delle relazioni del responsabile del procedimento in base all’art. 37 del d.l. n. 90/2014 per gli appalti di importo almeno pari alla soglia comunitaria e il cui importo della variante sia almeno il 10 per cento dell’importo aggiudicato.</t>
  </si>
  <si>
    <t>Miconi</t>
  </si>
  <si>
    <t>Ufficio vigilanza forniture e servizi</t>
  </si>
  <si>
    <t>UVSF</t>
  </si>
  <si>
    <t>Assicura la vigilanza per i contratti di forniture e servizi, svolge l’attività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</si>
  <si>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Failla</t>
  </si>
  <si>
    <t>Ufficio regolazione  in materia di anticorruzione, trasparenza e PNA</t>
  </si>
  <si>
    <t>URAC</t>
  </si>
  <si>
    <t>Aggiorna annualmente il Piano nazionale anticorruzione, coordinando l’attuazione  delle strategie di prevenzione e contrasto della corruzione e dell'illegalità nella pubblica amministrazione elaborate a livello nazionale e internazionale; definisce norme e metodologie comuni per la prevenzione della corruzione, coerenti con gli indirizzi, i programmi e i progetti internazionali; predispone linee guida e supporta le amministrazioni pubbliche nei settori particolarmente esposti alla corruzione al fine dell’adozione di misure per evitare sovrapposizioni di funzioni e cumuli di incarichi nominativi in capo ai dirigenti pubblici, anche esterni; rende pareri di carattere generali in materia di anticorruzione.</t>
  </si>
  <si>
    <t xml:space="preserve">Midena </t>
  </si>
  <si>
    <t>Uffici Area Regolazione</t>
  </si>
  <si>
    <t>Ufficio regolazione in materia di contratti pubblici</t>
  </si>
  <si>
    <t>URCP</t>
  </si>
  <si>
    <t>Cura la predisposizione e l'aggiornamento delle linee guida operative sulla gestione delle procedure di gara e dei bandi-tipo, nonché dei documenti contrattuali di gara standard per lavori, servizi, forniture e concessioni; analizza  le ricadute applicative sulle stazioni appaltanti a valle dell'adozione dei bandi- tipo, verificandone l’utilizzo attraverso le informazioni della Banca Dati Nazionale dei Contratti Pubblici; rende pareri di carattere generale in materia di contratti pubblici.</t>
  </si>
  <si>
    <t>Cucchiarelli</t>
  </si>
  <si>
    <t>Ufficio monitoraggio flussi informativi e verifica adempimenti</t>
  </si>
  <si>
    <t>UMFI</t>
  </si>
  <si>
    <t xml:space="preserve">Svolge le attività finalizzate alla raccolta dei dati informativi concernenti i contratti pubblici e le società di ingegneria, curando il monitoraggio e la valutazione dei flussi informativi che pervengono alla Sezione centrale dell'Osservatorio direttamente o per il tramite delle Sezioni Regionali,  il monitoraggio della normativa in materia di contratti pubblici di lavori, servizi e forniture volto alla verifica della completezza, della correttezza e della coerenza delle rilevazioni dei dati sugli appalti pubblici; assicura  il data quality dei dati in funzione delle specifiche tecniche della struttura e dei parametri di qualità definiti e richiesti dall'Autorità per sviluppare la Banca Dati Nazionale dei Contratti Pubblici (BDNCP); nonché l'elaborazione delle specifiche tecniche dei servizi di informazione, le verifiche e i controlli richiesti alla BDNCP dalle strutture operative dell’Autorità per svolgere efficacemente i loro compiti istituzionali; svolge inoltre le attività finalizzate alla raccolta dei dati informativi sul sistema di qualificazione. Cura i rapporti con le Sezioni Regionali. </t>
  </si>
  <si>
    <t>Travaglino</t>
  </si>
  <si>
    <t>Ufficio analisi e elaborazione dati</t>
  </si>
  <si>
    <t>UAE</t>
  </si>
  <si>
    <t>Assicura l’elaborazione e l’analisi dei dati concernenti i contratti pubblici, relativamente a dati disponibili nel sistema informativo dell'Autorità finalizzata alla conoscenza e alla rappresentazione delle caratteristiche strutturali e delle dinamiche economiche del mercato dei contratti pubblici, nonché dei dati disponibili nel sistema informativo dell'Autorità finalizzata all'individuazione di disfunzioni ed anomalie nel mercato dei contratti pubblici; predispone  prospetti statistici per i contratti pubblici di lavori, servizi e forniture di rilevanza comunitaria, di cui agli articoli 250 e 251 del Codice. L'Ufficio provvede, altresì, alla elaborazione e analisi dei dati concernenti le cause e i fattori della corruzione in base all’art. 1, comma 2, lett. c) della L. n. 190/2012.</t>
  </si>
  <si>
    <t xml:space="preserve">Cimino </t>
  </si>
  <si>
    <t>Ufficio Monitoraggio acquisizione beni e servizi e Soggetti aggregatori</t>
  </si>
  <si>
    <t>UMABS</t>
  </si>
  <si>
    <t>Assicura il monitoraggio delle informazioni relative ai beni e servizi; cura l’accreditamento dei soggetti aggregatori; cura la gestione dell’elenco dei soggetti aggregatori di cui al D.L. n. 66/2014.</t>
  </si>
  <si>
    <t>Guidotti</t>
  </si>
  <si>
    <t>Ufficio costi standard e prezzi di riferimento</t>
  </si>
  <si>
    <t>UCS</t>
  </si>
  <si>
    <t xml:space="preserve">Assicura l'attuazione delle attività di competenza dell'Osservatorio, in materia di costi standard; cura gli adempimenti in relazione alla determinazione dei prezzi di riferimento di beni e servizi di cui al D.L. 98/2011 convertito con legge 111/2011 e s.m.i ed al D.L. 24 aprile 2014, n. 66 convertito in Legge n. 89 del 23 giugno 2014; definisce il processo di acquisizione delle informazioni necessarie all'elaborazione dei prezzi di beni e servizi e provvede alla elaborazioni statistiche necessarie per la determinazione dei prezzi. </t>
  </si>
  <si>
    <t>Sbicca</t>
  </si>
  <si>
    <t>Ufficio analisi flussi informativi</t>
  </si>
  <si>
    <t>UAFI</t>
  </si>
  <si>
    <t xml:space="preserve">Rileva i fabbisogni informativi di flussi e processi e le esigenze di sviluppo, previa individuazione dei modelli di documentazione idonei.  Definisce i modelli standard delle informazioni e dei dati alla realizzazione e/o evoluzione di sistemi informativi volti ad assicurare l’attività coordinata di controllo, di prevenzione e di contrasto della corruzione e dell'illegalità nella pubblica amministrazione, definisce, in collaborazione con gli uffici competenti, i flussi procedurali dei sistemi di trasmissione dei dati all’Autorità da parte dei soggetti interessati dagli obblighi di comunicazione e le relative indicazioni metodologiche. </t>
  </si>
  <si>
    <t>Bonetti</t>
  </si>
  <si>
    <t>Responsabilità</t>
  </si>
  <si>
    <t>Presidente</t>
  </si>
  <si>
    <t xml:space="preserve">Dirigente </t>
  </si>
  <si>
    <t>Consiglio</t>
  </si>
  <si>
    <t>Dirigente ispettivo</t>
  </si>
  <si>
    <t>Dirigente di I fascia in staff</t>
  </si>
  <si>
    <t>Dirigente ispettore</t>
  </si>
  <si>
    <t>Dirigente UIS/Dirigente ispettivo</t>
  </si>
  <si>
    <t>Presidente/Funzionario</t>
  </si>
  <si>
    <t>Attività</t>
  </si>
  <si>
    <t>Tipologia di attività attività discrezionale</t>
  </si>
  <si>
    <t>Vincolata</t>
  </si>
  <si>
    <t>Regolamenti</t>
  </si>
  <si>
    <t>Funzionario/Operativo</t>
  </si>
  <si>
    <t>Discrezionale</t>
  </si>
  <si>
    <t xml:space="preserve">Regolamento interno dell’Ufficio </t>
  </si>
  <si>
    <t>Operativo</t>
  </si>
  <si>
    <t>Prassi dell’Ufficio</t>
  </si>
  <si>
    <t>Responsabile struttura tecnica permanente di supporto all’OIV</t>
  </si>
  <si>
    <t>Normativa</t>
  </si>
  <si>
    <t>Molto bassa</t>
  </si>
  <si>
    <t>Regolamento interno dell’Ufficio</t>
  </si>
  <si>
    <t>Atto dell’Autorità o del Presidente</t>
  </si>
  <si>
    <t>Media</t>
  </si>
  <si>
    <t>Alta</t>
  </si>
  <si>
    <t>Normativa/ Regolamento interno dell’Ufficio</t>
  </si>
  <si>
    <t>Altissima</t>
  </si>
  <si>
    <t>Normativa/ Atto dell’Autorità o del Presidente</t>
  </si>
  <si>
    <t>Regolamento interno dell’Ufficio/ Atto dell’Autorità o del Presidente</t>
  </si>
  <si>
    <t>nascondere</t>
  </si>
  <si>
    <t>Risultato</t>
  </si>
  <si>
    <t xml:space="preserve">Alto </t>
  </si>
  <si>
    <t>disamina esigenze con il funzionario e il Direttore</t>
  </si>
  <si>
    <t>applicazione  direttive Direttore(SI / NO)</t>
  </si>
  <si>
    <t>1) applicazione regolamento auto di servizio; 
2)disamina esigenze con il funzionario e il Direttore</t>
  </si>
  <si>
    <t>1) applicazione regolamento auto di servizio (SI / NO);
2) direttive Direttore (SI / NO)</t>
  </si>
  <si>
    <t>1) applicazione normativa sugli appalti pubblici
2) valutazione Direttore/CdA
3) standardizzazione procedure
4) trasparenza interna            5) verifica procedure dei funzionari a cura del Dirigente</t>
  </si>
  <si>
    <t>1) rispetto della normativa (SI/NO)
2) almeno il 70% degli appunti a firma congiunta con il funzionario, con visto del Direttore ovvero approvazione del CdA
3) rispetto delle prassi interne (SI/NO)
4) condivisione delle informazioni in cartella condivisa (SI/NO)
5) disamina questioni principali in riunione congiunta con tutti i funzionari dell'Ufficio (SI / NO)</t>
  </si>
  <si>
    <t xml:space="preserve">1) rispetto della normativa (SI/NO)
2) pubblicazione dati in "Amministrazione trasparente" (SI/NO)
3) osservanza delle prassi interne (SI/NO)
4) condivisione delle informazioni in cartella di rete (SI/NO)
5) disamina questioni principali in riunione congiunta con tutti i funzionari dell'Ufficio (SI / NO)
6) almeno il 70% degli appunti a firma congiunta con il funzionario, con visto del Direttore ovvero approvazione del CdA, </t>
  </si>
  <si>
    <t>1) rispetto della normativa (SI/NO)
2) pubblicazione dati in "Amministrazione trasaprente" nel rispetto del d.lgs. n. 33/2013 (si/no)
3) osservanza delle prassi interne (si/no)
4) condivisione delle informazioni in cartella condivisa (SI/NO)
5)  disamina questioni principali in riunione congiunta con tutti i funzionari dell'Ufficio (SI / NO)
6) almeno il 70% degli appunti a firma congiunta con il funzionario, con visto del Direttore ovvero approvazione del CdA</t>
  </si>
  <si>
    <t>DIRIGENTE Direzione - Ufficio Gare</t>
  </si>
  <si>
    <t>Direzione - Ufficio gare</t>
  </si>
  <si>
    <t>Direzione - Ufficio Gare</t>
  </si>
  <si>
    <t>1. Programma biennale degli acquisti di beni e servizi dell'autorita' (art.21, co.6, d.lgs.50/2016): il processo è finalizzato alla elaborazione del Programma biennale degli acquisti di beni e servizi dell'autorita, previa valutazione dei fabbisogni degli uffici.
2. Procedure per selezione contraente: il processo ha lo scopo di aggiudicare la gara all'operatore economico che abbia presentato l'offerta economicamente più vantaggiosa.
3. Procedure negoziate mediante consultazione di almeno cinque operatori economici: il processo ha lo scopo di aggiudicare la gara all'operatore economico che, tra quelli consultati, abbia presentato l'offerta economicamente più vantaggiosa.
4. Procedure di affidamento diretto per acquisti di importo inferiore a 40.000 euro: il processo ha lo scopo di individuare il contraente migliore, senza l'espletamento della procedura ad evidenza pubblica ordinaria, purché il valore della gara non superi la soglia di 40.000 euro.
5. Esecuzione del contratto: il processo include le attività funzionali alla esecuzione del contratto.
6. Utilizzo degli strumenti Consip: il processo ha lo scopo di semplificare l'acquisto di determinati beni attraverso l'utilizzo di strumenti Consip.
7.Logistica, gestione dei beni e sicurezza sul lavoro: il processo include le attività consistenti nella gestione del patrimonio mobiliare e dei servizi ausiliari.</t>
  </si>
  <si>
    <t>Ernesto Bruno - Operatore referente gruppo di lavoro permanente Gare - Istruttore Direttivo Dott. Vincenzo Terzo</t>
  </si>
  <si>
    <t xml:space="preserve">1) applicazione normativa sulla gestione dei beni pubblici ; 2) applicazione regolamento ERSU di Palermo di contabilità ; 
3) inventariazione dei beni ; 4)  verifica procedure dei funzionari a cura del Dirigente </t>
  </si>
  <si>
    <t>1) osservanza della normativa (si/no)
2) osservanza del regolamento ERSU di Palermo di contabilità (si/no)
3) utilizzo data base e sistema informatico per la classificazione beni (SI / NO)
4) verifica operato consegnatario mediante riunioni periodiche(SI / NO)</t>
  </si>
  <si>
    <t xml:space="preserve">1) applicazione normativa sulla gestione dei beni pubblici ; 2) applicazione regolamento ERSU di Palermo sulla gestione di cassa ;
3) tenuta libro contabile ; 4) verifica del Collegio dei revisori contabili ; 5) verifica procedure dei funzionari a cura del Dirigente </t>
  </si>
  <si>
    <t xml:space="preserve">1) osservanza della normativa (si/no)
2) osservanza del regolamento ERSU di Palermo sulla gestione di cassa (si/no)
3) tenuta regolare del libro contabile (si/no)
4) veriche del Collegio dei revisori dei conti attestate da specifico verbale
5) verifiche di cassa da parte del Dirigente, </t>
  </si>
  <si>
    <t>1) applicazione normativa sugli appalti pubblici
2) trasparenza dati degli appalti secondo normativa
3) standardizzazione procedure
4) trasparenza interna
5) verifica procedure dei funzionari a cura del Dirigente
6) verifica da parte del Direttore o del CdA</t>
  </si>
  <si>
    <t xml:space="preserve">
1) osservanza della normativa (SI/NO)
2) pubblicazione dati in "Amministrazione trasparente" nel rispetto dei tempi previsti dal d.lgs. n. 33/2013 (SI/NO)
3) verifica operato direttore del contratto  (si / no) 
4)verifica del Direttore mediante approvazione di richiesta del Dirigente (si / no) 
5) disamina questione con il supervisore del contratto medainte riunioni periodiche (si / no) </t>
  </si>
  <si>
    <t xml:space="preserve">
1) osservanza della normativa (si/no)
2) pubblicazione dati in "Amministrazione trasparente" nel rispetto del d.lgs. n. 33/2013 (si/no)
3) verifica operato direttore del contratto  (si / no) , 4)verifica del Direttore mediante approvazione di richiesta del Dirigente (si / no) 
5) disamina questione con il supervisore del contratto medainte riunioni periodiche (si / no) </t>
  </si>
  <si>
    <t xml:space="preserve">1) osservanza della normativa (si/no)
2) pubblicazione dei dati in "Amministrazione trasaprente" nel rispetto del d.lgs. n. 33/2013 (si/no)
3) verifica operato direttore del contratto  (si / no) 4)verifica del Direttore mediante approvazione di richiesta del Dirigente (si / no) 
5) disamina questione con il supervisore del contratto medainte riunioni periodiche (si / no) </t>
  </si>
  <si>
    <t xml:space="preserve">Denominazione Ufficio </t>
  </si>
  <si>
    <t>FASE I: Verifica esigenze dei vari uffici
AZIONE I: Esame delle richieste degli uffici; verifica della coerenza con gli scopi istituzionali dell’Ente; consonanza con gli atti di programmazione.</t>
  </si>
  <si>
    <t>FASE III: Pubblicazione 
AZIONE I: creazione e configurazione delle pagine web da inserire su Amministrazioe Trasparente
AZIONE II: pubblicazione con esposizione della data di avvenuta pubblicazione</t>
  </si>
  <si>
    <t>FASE I: Preparazione dei documenti di gara, (Redazione del bando, del disciplinare e del capitolato, fissazione delle condizioni economiche, dei criteri di selezione, dei criteri di aggiudicazione
AZIONE I: Esame delle richieste degli uffici; verifica della coerenza con gli scopi istituzionali dell’Ente; consonanza con gli atti di programmazione.</t>
  </si>
  <si>
    <t>FASE II: Redazione programma
AZIONE I: predisposizione atti per formazione attI deliberativI da inviare al CdA</t>
  </si>
  <si>
    <t>FASE II: Predisposizione determina a contrarre
AZIONE I: stesura determina a contrarre</t>
  </si>
  <si>
    <t>FASE III: pubblicazione atti di gara
AZIONE I: pubblicazione su albo online dell'Ente
AZIONE II: pubblicazione nelle forme previste dal Codice dei Contratti</t>
  </si>
  <si>
    <t>FASE VI: celebrazione della gara
AZIONE I: adozione di eventuali provvedimenti di esclusione dei concorrenti</t>
  </si>
  <si>
    <t>FASE VII: verifica anomalia o congruità offerta
AZIONE I: adozione di eventuali provvedimenti di esclusione dei concorrenti</t>
  </si>
  <si>
    <t>FASE VIII: determina e pubblicazione aggiudicazione
AZIONE I: interlocuzione con gli operatori economici partecipanti
AZIONE II: adozione provvedimenti conseguenti</t>
  </si>
  <si>
    <t>FASE IX: verifica requisiti
AZIONE I: interlocuzioni con enti terzi (Prefettura, Anac ecc.)
AZIONE II: adozione provvedimenti conseguenti</t>
  </si>
  <si>
    <t>FASE X: stipula contratto
AZIONE I: sottoscrizione contratto con operatotre economico</t>
  </si>
  <si>
    <t>FASE XI: Accesso agli atti amministrativi
AZIONE I: riscontro istanze di eventuale accesso agli atti</t>
  </si>
  <si>
    <t>FASE IV: verifica doc. Amministrativa concorrenti
AZIONE I: interlocuzione con gli operatori economici partecipanti
AZIONE II: adozione provvedimenti conseguenti</t>
  </si>
  <si>
    <t>FASE V: verifica offerte (Commissione)
AZIONE I: interlocuzione con gli operatori economici partecipanti
AZIONE II: adozione provvedimenti conseguenti</t>
  </si>
  <si>
    <t>FASE II: avviso di indagine preliminare di mercato (solo per appalti compresi tra 40.000 euro e soglia comunitaria)</t>
  </si>
  <si>
    <t>FASE VII: verifica  offerta
AZIONE I: adozione di eventuali provvedimenti di esclusione dei concorrenti</t>
  </si>
  <si>
    <t>FASE III: richiesta preventivi/lettere di invito
AZIONE I: predisposizione atti per richiesta preventivi mediante piataforma informatica</t>
  </si>
  <si>
    <t>FASE II: richiesta preventivi/lettere di invito
AZIONE I: predisposizione atti per richiesta preventivi mediante piataforma informatica</t>
  </si>
  <si>
    <t>FASE III: verifica requisiti
AZIONE I: interlocuzioni con enti terzi (Prefettura, Anac ecc.)
AZIONE II: adozione provvedimenti conseguenti</t>
  </si>
  <si>
    <t>FASE IV: stipula contratto
AZIONE I: sottoscrizione contratto con operatotre economico</t>
  </si>
  <si>
    <t>FASE V: Accesso agli atti amministrativi
AZIONE I: riscontro istanze di eventuale accesso agli atti</t>
  </si>
  <si>
    <t>FASE IV: verifica requisiti  in caso di subappalto o modifiche soggettive dell'appaltatore</t>
  </si>
  <si>
    <t>FASE I: interazione con i direttori dei contratti (per verifica esecuzione)
AZIONE I: interlocuzione con i DEC</t>
  </si>
  <si>
    <t>FASE II: applicazione penali
AZIONE I: emissione penali in caso di acclarate verifiche di violazioni degli elementi contrattuali</t>
  </si>
  <si>
    <t>FASE III: atti di liquidazione fatture
AZIONE I: adozione provvedimenti conseguenziali</t>
  </si>
  <si>
    <t>FASE V: eventuali modifiche contrattuali
AZIONE I: adozione provvedimenti conseguenziali</t>
  </si>
  <si>
    <t>FASE VI: Accesso agli atti amministrativi
AZIONE I: riscontro istanze di eventuale accesso agli atti</t>
  </si>
  <si>
    <t xml:space="preserve">FASE II: predisposizione atti di gara (in caso di RDO o appaltospecifico a seguito di accordo quadro o SDAPA)
AZIONE I: predisposizione ODA </t>
  </si>
  <si>
    <t>FASE III: verifica offerte (in caso di RDO o appalti specifici a seguito di accordi quadro o SDAPA)</t>
  </si>
  <si>
    <t>FASE IV: verifica anomalia o congruità offerta
AZIONE I: adozione di eventuali provvedimenti di esclusione dei concorrenti</t>
  </si>
  <si>
    <t>FASE V: verifica  offerta
AZIONE I: adozione di eventuali provvedimenti di esclusione dei concorrenti</t>
  </si>
  <si>
    <t>FASE VI: determina di aggiudicazione (in caso di RDO o appalti specifici a seguito di accordi quadro o SDAPA)</t>
  </si>
  <si>
    <t>FASE VIII: Accesso agli atti amministrativi
AZIONE I: riscontro istanze di eventuale accesso agli atti</t>
  </si>
  <si>
    <t>FASE VII: ordine acquisto/adesione convenzione
AZIONE I: emissione ODA</t>
  </si>
  <si>
    <t>FASE IX: Accesso agli atti amministrativi
AZIONE I: riscontro istanze di eventuale accesso agli atti</t>
  </si>
  <si>
    <t>FASE I: verifica servizi appalti di reception, pulizia, facchinaggio, manutenzione impianti elettrici, manutenzione condizionatori, manutenzione ascensori, polizza sanitaria, sicurezza sul lavoro
AZIONE I: interlocuzione con gli operatori economici partecipanti
AZIONE II: adozione provvedimenti conseguenti</t>
  </si>
  <si>
    <t>FASE II: logistica interna (spostamenti arredi e stanze per personale, assegnazione stanze per riunioni….)
AZIONE I: interlocuzione con Consegnatario
AZIONE II: adozione provvedimenti conseguenti</t>
  </si>
  <si>
    <t>FASE III: verifica operato autisti (per auto di servizio) e esigenze operative 
AZIONE I: interlocuzione con addetto guida autovettura
AZIONE II: adozione provvedimenti conseguenti</t>
  </si>
  <si>
    <t>FASE IV: gestione beni ERSU di Palermo e tenuta inventario
AZIONE I: interlocuzione con Consegnatario
AZIONE II: adozione provvedimenti conseguenti</t>
  </si>
  <si>
    <t>FASE V: redazione patrimonio ERSU di Palermo
AZIONE I: interlocuzione con Consegnatario
AZIONE II: adozione provvedimenti conseguenti</t>
  </si>
  <si>
    <t>FASE VI: fuori uso beni ERSU di Palermo
AZIONE I: interlocuzione con Consegnatario
AZIONE II: adozione provvedimenti conseguenti</t>
  </si>
  <si>
    <t>FASE VII: gestione cassa ERSU di Palermo
AZIONE I: interlocuzione con cassiere
AZIONE II: adozione provvedimenti conseguenti</t>
  </si>
  <si>
    <t>FASE VIII: piccoli acquisti effettuati per cassa
AZIONE I: interlocuzione con cassiere ed Unità Organizzative
AZIONE II: adozione provvedimenti conseguenti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</si>
</sst>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10]General"/>
    <numFmt numFmtId="165" formatCode="hh&quot;:&quot;mm"/>
  </numFmts>
  <fonts count="13" x14ac:knownFonts="1">
    <font>
      <sz val="11"/>
      <color rgb="FF000000"/>
      <name val="Calibri"/>
      <family val="2"/>
    </font>
    <font>
      <sz val="11"/>
      <color rgb="FF000000"/>
      <name val="Calibri"/>
      <family val="2"/>
    </font>
    <font>
      <sz val="12"/>
      <color rgb="FFFFFFFF"/>
      <name val="Calibri"/>
      <family val="2"/>
    </font>
    <font>
      <sz val="14"/>
      <color rgb="FF000000"/>
      <name val="Calibri"/>
      <family val="2"/>
    </font>
    <font>
      <b/>
      <sz val="20"/>
      <color rgb="FFFFFFFF"/>
      <name val="Verdana"/>
      <family val="2"/>
    </font>
    <font>
      <sz val="11"/>
      <color rgb="FF000000"/>
      <name val="Verdana"/>
      <family val="2"/>
    </font>
    <font>
      <b/>
      <sz val="11"/>
      <color rgb="FF000000"/>
      <name val="Verdana"/>
      <family val="2"/>
    </font>
    <font>
      <b/>
      <sz val="28"/>
      <color rgb="FF000000"/>
      <name val="Verdana"/>
      <family val="2"/>
    </font>
    <font>
      <sz val="12"/>
      <color rgb="FF000000"/>
      <name val="Verdana"/>
      <family val="2"/>
    </font>
    <font>
      <sz val="14"/>
      <color rgb="FF000000"/>
      <name val="Verdana"/>
      <family val="2"/>
    </font>
    <font>
      <sz val="9"/>
      <color rgb="FF000000"/>
      <name val="Verdana"/>
      <family val="2"/>
    </font>
    <font>
      <b/>
      <sz val="11"/>
      <color rgb="FFFFFFFF"/>
      <name val="Verdana"/>
      <family val="2"/>
    </font>
    <font>
      <sz val="12"/>
      <color rgb="FF000000"/>
      <name val="Garamond"/>
      <family val="1"/>
    </font>
  </fonts>
  <fills count="15">
    <fill>
      <patternFill patternType="none"/>
    </fill>
    <fill>
      <patternFill patternType="gray125"/>
    </fill>
    <fill>
      <patternFill patternType="solid">
        <fgColor rgb="FFFFFFFF"/>
        <bgColor rgb="FFFFFFFF"/>
      </patternFill>
    </fill>
    <fill>
      <patternFill patternType="solid">
        <fgColor rgb="FF333399"/>
        <bgColor rgb="FF333399"/>
      </patternFill>
    </fill>
    <fill>
      <patternFill patternType="solid">
        <fgColor rgb="FFDCE6F1"/>
        <bgColor rgb="FFDCE6F1"/>
      </patternFill>
    </fill>
    <fill>
      <patternFill patternType="solid">
        <fgColor rgb="FF95B3D7"/>
        <bgColor rgb="FF95B3D7"/>
      </patternFill>
    </fill>
    <fill>
      <patternFill patternType="solid">
        <fgColor rgb="FF008080"/>
        <bgColor rgb="FF333399"/>
      </patternFill>
    </fill>
    <fill>
      <patternFill patternType="solid">
        <fgColor rgb="FFACEBEA"/>
        <bgColor rgb="FFDCE6F1"/>
      </patternFill>
    </fill>
    <fill>
      <patternFill patternType="solid">
        <fgColor rgb="FFACEBEA"/>
        <bgColor rgb="FF95B3D7"/>
      </patternFill>
    </fill>
    <fill>
      <patternFill patternType="solid">
        <fgColor rgb="FF33CCCC"/>
        <bgColor rgb="FF95B3D7"/>
      </patternFill>
    </fill>
    <fill>
      <patternFill patternType="solid">
        <fgColor rgb="FF009999"/>
        <bgColor rgb="FF333399"/>
      </patternFill>
    </fill>
    <fill>
      <patternFill patternType="solid">
        <fgColor rgb="FF0099FF"/>
        <bgColor rgb="FF963634"/>
      </patternFill>
    </fill>
    <fill>
      <patternFill patternType="solid">
        <fgColor rgb="FF99CCFF"/>
        <bgColor rgb="FFB8CCE4"/>
      </patternFill>
    </fill>
    <fill>
      <patternFill patternType="solid">
        <fgColor rgb="FF669900"/>
        <bgColor rgb="FFDA9694"/>
      </patternFill>
    </fill>
    <fill>
      <patternFill patternType="solid">
        <fgColor rgb="FFCCCC00"/>
        <bgColor rgb="FFDCE6F1"/>
      </patternFill>
    </fill>
  </fills>
  <borders count="12">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C00000"/>
      </left>
      <right style="medium">
        <color rgb="FFC00000"/>
      </right>
      <top style="medium">
        <color rgb="FFC00000"/>
      </top>
      <bottom style="medium">
        <color rgb="FFC00000"/>
      </bottom>
      <diagonal/>
    </border>
    <border>
      <left style="medium">
        <color rgb="FFC00000"/>
      </left>
      <right style="medium">
        <color rgb="FFC00000"/>
      </right>
      <top/>
      <bottom style="medium">
        <color rgb="FFC00000"/>
      </bottom>
      <diagonal/>
    </border>
    <border>
      <left style="medium">
        <color rgb="FFC00000"/>
      </left>
      <right/>
      <top/>
      <bottom/>
      <diagonal/>
    </border>
    <border>
      <left style="medium">
        <color rgb="FFC00000"/>
      </left>
      <right/>
      <top/>
      <bottom style="medium">
        <color rgb="FFC00000"/>
      </bottom>
      <diagonal/>
    </border>
    <border>
      <left style="medium">
        <color rgb="FFC00000"/>
      </left>
      <right style="medium">
        <color rgb="FFC00000"/>
      </right>
      <top style="medium">
        <color rgb="FFC00000"/>
      </top>
      <bottom/>
      <diagonal/>
    </border>
    <border>
      <left style="thin">
        <color rgb="FF000000"/>
      </left>
      <right style="thin">
        <color rgb="FF000000"/>
      </right>
      <top style="medium">
        <color rgb="FFC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medium">
        <color rgb="FFC00000"/>
      </bottom>
      <diagonal/>
    </border>
    <border>
      <left/>
      <right/>
      <top style="thin">
        <color rgb="FF000000"/>
      </top>
      <bottom style="thin">
        <color rgb="FF000000"/>
      </bottom>
      <diagonal/>
    </border>
  </borders>
  <cellStyleXfs count="2">
    <xf numFmtId="0" fontId="0" fillId="0" borderId="0"/>
    <xf numFmtId="164" fontId="1" fillId="0" borderId="0" applyFont="0" applyBorder="0" applyProtection="0"/>
  </cellStyleXfs>
  <cellXfs count="76">
    <xf numFmtId="0" fontId="0" fillId="0" borderId="0" xfId="0"/>
    <xf numFmtId="0" fontId="0" fillId="2" borderId="0" xfId="0" applyFill="1"/>
    <xf numFmtId="0" fontId="2" fillId="3" borderId="1" xfId="0" applyFont="1" applyFill="1" applyBorder="1" applyAlignment="1">
      <alignment horizontal="left"/>
    </xf>
    <xf numFmtId="0" fontId="0" fillId="0" borderId="2" xfId="0" applyBorder="1" applyAlignment="1">
      <alignment vertical="center"/>
    </xf>
    <xf numFmtId="0" fontId="0" fillId="4" borderId="2" xfId="0" applyFill="1" applyBorder="1" applyProtection="1">
      <protection locked="0"/>
    </xf>
    <xf numFmtId="0" fontId="0" fillId="0" borderId="2" xfId="0" applyBorder="1" applyAlignment="1">
      <alignment vertical="center" wrapText="1"/>
    </xf>
    <xf numFmtId="0" fontId="0" fillId="5" borderId="2" xfId="0" applyFill="1" applyBorder="1" applyAlignment="1" applyProtection="1">
      <alignment wrapText="1"/>
      <protection locked="0"/>
    </xf>
    <xf numFmtId="0" fontId="0" fillId="2" borderId="2" xfId="0" applyFill="1" applyBorder="1" applyAlignment="1">
      <alignment vertical="center" wrapText="1"/>
    </xf>
    <xf numFmtId="0" fontId="0" fillId="5" borderId="2" xfId="0" applyFill="1" applyBorder="1" applyProtection="1">
      <protection locked="0"/>
    </xf>
    <xf numFmtId="0" fontId="0" fillId="2" borderId="0" xfId="0" applyFill="1" applyAlignment="1">
      <alignment wrapText="1"/>
    </xf>
    <xf numFmtId="0" fontId="0" fillId="0" borderId="2" xfId="0" applyBorder="1" applyAlignment="1">
      <alignment wrapText="1"/>
    </xf>
    <xf numFmtId="0" fontId="0" fillId="0" borderId="2" xfId="0" applyBorder="1"/>
    <xf numFmtId="0" fontId="0" fillId="0" borderId="0" xfId="0" applyAlignment="1">
      <alignment wrapText="1"/>
    </xf>
    <xf numFmtId="165" fontId="0" fillId="0" borderId="0" xfId="0" applyNumberFormat="1" applyFill="1"/>
    <xf numFmtId="0" fontId="3" fillId="0" borderId="0" xfId="0" applyFont="1"/>
    <xf numFmtId="0" fontId="0" fillId="0" borderId="0" xfId="0" applyFill="1"/>
    <xf numFmtId="0" fontId="8" fillId="2" borderId="2" xfId="0" applyFont="1" applyFill="1" applyBorder="1" applyAlignment="1">
      <alignment horizontal="left" vertical="center" wrapText="1"/>
    </xf>
    <xf numFmtId="0" fontId="5" fillId="0" borderId="2" xfId="0" applyFont="1" applyBorder="1" applyAlignment="1">
      <alignment horizontal="left" vertical="center" wrapText="1"/>
    </xf>
    <xf numFmtId="0" fontId="5" fillId="0" borderId="8" xfId="0" applyFont="1" applyBorder="1" applyAlignment="1">
      <alignment horizontal="center" vertical="center" wrapText="1"/>
    </xf>
    <xf numFmtId="164" fontId="9" fillId="2" borderId="2" xfId="1" applyFont="1" applyFill="1" applyBorder="1" applyAlignment="1">
      <alignment vertical="center" wrapText="1"/>
    </xf>
    <xf numFmtId="0" fontId="5" fillId="0" borderId="9" xfId="0" applyFont="1" applyBorder="1" applyAlignment="1">
      <alignment horizontal="left" vertical="center" wrapText="1"/>
    </xf>
    <xf numFmtId="9" fontId="5" fillId="0" borderId="9" xfId="0" applyNumberFormat="1" applyFont="1" applyBorder="1" applyAlignment="1">
      <alignment horizontal="left" vertical="center" wrapText="1"/>
    </xf>
    <xf numFmtId="0" fontId="5" fillId="0" borderId="2" xfId="0" applyFont="1" applyBorder="1" applyAlignment="1">
      <alignment horizontal="center" vertical="center" wrapText="1"/>
    </xf>
    <xf numFmtId="0" fontId="5" fillId="0" borderId="9" xfId="0" applyFont="1" applyFill="1" applyBorder="1" applyAlignment="1">
      <alignment horizontal="center" vertical="center" wrapText="1"/>
    </xf>
    <xf numFmtId="0" fontId="5" fillId="0" borderId="8" xfId="0" applyFont="1" applyBorder="1" applyAlignment="1">
      <alignment vertical="top" wrapText="1"/>
    </xf>
    <xf numFmtId="0" fontId="5" fillId="0" borderId="9" xfId="0" applyFont="1" applyBorder="1" applyAlignment="1">
      <alignment horizontal="left" vertical="top" wrapText="1"/>
    </xf>
    <xf numFmtId="0" fontId="5" fillId="0" borderId="8" xfId="0" applyFont="1" applyBorder="1" applyAlignment="1">
      <alignment horizontal="left" vertical="center" wrapText="1"/>
    </xf>
    <xf numFmtId="0" fontId="5" fillId="0" borderId="9" xfId="0" applyFont="1" applyBorder="1" applyAlignment="1">
      <alignment horizontal="center" vertical="center" wrapText="1"/>
    </xf>
    <xf numFmtId="0" fontId="5" fillId="0" borderId="8" xfId="0" applyFont="1" applyFill="1" applyBorder="1" applyAlignment="1">
      <alignment vertical="top" wrapText="1"/>
    </xf>
    <xf numFmtId="0" fontId="5" fillId="0" borderId="9" xfId="0" applyFont="1" applyFill="1" applyBorder="1" applyAlignment="1">
      <alignment horizontal="left" vertical="top" wrapText="1"/>
    </xf>
    <xf numFmtId="0" fontId="5" fillId="0" borderId="2"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2" xfId="0" applyFont="1" applyBorder="1" applyAlignment="1">
      <alignment wrapText="1"/>
    </xf>
    <xf numFmtId="0" fontId="5" fillId="0" borderId="2" xfId="0" applyFont="1" applyFill="1" applyBorder="1" applyAlignment="1">
      <alignment vertical="top" wrapText="1"/>
    </xf>
    <xf numFmtId="0" fontId="5" fillId="0" borderId="9" xfId="0" applyFont="1" applyFill="1" applyBorder="1" applyAlignment="1">
      <alignment horizontal="left" vertical="center" wrapText="1"/>
    </xf>
    <xf numFmtId="0" fontId="8" fillId="2" borderId="2" xfId="0" applyFont="1" applyFill="1" applyBorder="1" applyAlignment="1">
      <alignment horizontal="center" vertical="center" wrapText="1"/>
    </xf>
    <xf numFmtId="0" fontId="5" fillId="0" borderId="0" xfId="0" applyFont="1" applyAlignment="1">
      <alignment wrapText="1"/>
    </xf>
    <xf numFmtId="0" fontId="5" fillId="0" borderId="2" xfId="0" applyFont="1" applyBorder="1" applyAlignment="1" applyProtection="1">
      <alignment horizontal="center" vertical="center" wrapText="1"/>
      <protection locked="0"/>
    </xf>
    <xf numFmtId="0" fontId="5" fillId="0" borderId="0" xfId="0" applyFont="1" applyAlignment="1">
      <alignment horizontal="left" vertical="center" wrapText="1"/>
    </xf>
    <xf numFmtId="0" fontId="10" fillId="0" borderId="2" xfId="0" applyFont="1" applyBorder="1" applyAlignment="1">
      <alignment vertical="center"/>
    </xf>
    <xf numFmtId="0" fontId="10" fillId="0" borderId="2" xfId="0" applyFont="1" applyBorder="1" applyAlignment="1">
      <alignment vertical="center" wrapText="1"/>
    </xf>
    <xf numFmtId="0" fontId="10" fillId="2" borderId="2" xfId="0" applyFont="1" applyFill="1" applyBorder="1" applyAlignment="1">
      <alignment vertical="center" wrapText="1"/>
    </xf>
    <xf numFmtId="0" fontId="10" fillId="7" borderId="2" xfId="0" applyFont="1" applyFill="1" applyBorder="1" applyProtection="1">
      <protection locked="0"/>
    </xf>
    <xf numFmtId="0" fontId="10" fillId="8" borderId="2" xfId="0" applyFont="1" applyFill="1" applyBorder="1" applyAlignment="1" applyProtection="1">
      <alignment vertical="center" wrapText="1"/>
      <protection locked="0"/>
    </xf>
    <xf numFmtId="0" fontId="10" fillId="9" borderId="2" xfId="0" applyFont="1" applyFill="1" applyBorder="1" applyAlignment="1" applyProtection="1">
      <alignment horizontal="left" vertical="center" wrapText="1"/>
      <protection locked="0"/>
    </xf>
    <xf numFmtId="0" fontId="6" fillId="12" borderId="7" xfId="0" applyFont="1" applyFill="1" applyBorder="1" applyAlignment="1">
      <alignment horizontal="center" vertical="center" wrapText="1"/>
    </xf>
    <xf numFmtId="0" fontId="6" fillId="14" borderId="3" xfId="0" applyFont="1" applyFill="1" applyBorder="1" applyAlignment="1">
      <alignment horizontal="center" vertical="center" wrapText="1"/>
    </xf>
    <xf numFmtId="49" fontId="6" fillId="14" borderId="3" xfId="0" applyNumberFormat="1" applyFont="1" applyFill="1" applyBorder="1" applyAlignment="1">
      <alignment horizontal="center" vertical="center" wrapText="1"/>
    </xf>
    <xf numFmtId="0" fontId="8" fillId="0" borderId="0" xfId="0" applyFont="1" applyAlignment="1">
      <alignment vertical="center" wrapText="1"/>
    </xf>
    <xf numFmtId="0" fontId="8" fillId="2" borderId="2" xfId="0" applyFont="1" applyFill="1" applyBorder="1" applyAlignment="1">
      <alignment vertical="center" wrapText="1"/>
    </xf>
    <xf numFmtId="0" fontId="5" fillId="0" borderId="2" xfId="0" applyFont="1" applyBorder="1" applyAlignment="1">
      <alignment vertical="center" wrapText="1"/>
    </xf>
    <xf numFmtId="0" fontId="5" fillId="0" borderId="2" xfId="0" applyFont="1" applyFill="1" applyBorder="1" applyAlignment="1">
      <alignment vertical="center" wrapText="1"/>
    </xf>
    <xf numFmtId="0" fontId="12" fillId="2" borderId="2" xfId="0" applyFont="1" applyFill="1" applyBorder="1" applyAlignment="1">
      <alignment horizontal="left" vertical="center" wrapText="1"/>
    </xf>
    <xf numFmtId="0" fontId="11" fillId="6" borderId="1" xfId="0" applyFont="1" applyFill="1" applyBorder="1" applyAlignment="1">
      <alignment horizontal="center"/>
    </xf>
    <xf numFmtId="0" fontId="11" fillId="6" borderId="11" xfId="0" applyFont="1" applyFill="1" applyBorder="1" applyAlignment="1">
      <alignment horizontal="center"/>
    </xf>
    <xf numFmtId="0" fontId="8" fillId="0" borderId="2" xfId="0" applyFont="1" applyFill="1" applyBorder="1" applyAlignment="1">
      <alignment horizontal="center" vertical="center" wrapText="1"/>
    </xf>
    <xf numFmtId="0" fontId="8" fillId="0" borderId="2" xfId="0" applyFont="1" applyFill="1" applyBorder="1" applyAlignment="1">
      <alignment horizontal="center" vertical="center" textRotation="90" wrapText="1"/>
    </xf>
    <xf numFmtId="0" fontId="8" fillId="2" borderId="2" xfId="0" applyFont="1" applyFill="1" applyBorder="1" applyAlignment="1">
      <alignment horizontal="center" vertical="center" wrapText="1"/>
    </xf>
    <xf numFmtId="0" fontId="5" fillId="0" borderId="2" xfId="0" applyFont="1" applyFill="1" applyBorder="1" applyAlignment="1">
      <alignment horizontal="center" wrapText="1"/>
    </xf>
    <xf numFmtId="0" fontId="6" fillId="14" borderId="6"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12" borderId="3" xfId="0" applyFont="1" applyFill="1" applyBorder="1" applyAlignment="1">
      <alignment horizontal="center" vertical="center" wrapText="1"/>
    </xf>
    <xf numFmtId="49" fontId="6" fillId="14" borderId="3" xfId="0" applyNumberFormat="1" applyFont="1" applyFill="1" applyBorder="1" applyAlignment="1">
      <alignment horizontal="center" vertical="center" wrapText="1"/>
    </xf>
    <xf numFmtId="0" fontId="6" fillId="14" borderId="3" xfId="0" applyFont="1" applyFill="1" applyBorder="1" applyAlignment="1">
      <alignment horizontal="center" vertical="center" wrapText="1"/>
    </xf>
    <xf numFmtId="0" fontId="7" fillId="0" borderId="8" xfId="0" applyFont="1" applyFill="1" applyBorder="1" applyAlignment="1">
      <alignment horizontal="center" vertical="top" textRotation="90" wrapText="1"/>
    </xf>
    <xf numFmtId="0" fontId="8" fillId="0" borderId="8" xfId="0" applyFont="1" applyFill="1" applyBorder="1" applyAlignment="1">
      <alignment horizontal="center" vertical="center" wrapText="1"/>
    </xf>
    <xf numFmtId="0" fontId="8" fillId="0" borderId="8" xfId="0" applyFont="1" applyFill="1" applyBorder="1" applyAlignment="1">
      <alignment horizontal="center" vertical="center" textRotation="90" wrapText="1"/>
    </xf>
    <xf numFmtId="0" fontId="8" fillId="2" borderId="8" xfId="0" applyFont="1" applyFill="1" applyBorder="1" applyAlignment="1">
      <alignment horizontal="center" vertical="center" wrapText="1"/>
    </xf>
    <xf numFmtId="0" fontId="8" fillId="0" borderId="2" xfId="0" applyFont="1" applyFill="1" applyBorder="1" applyAlignment="1">
      <alignment horizontal="center" vertical="center" textRotation="255" wrapText="1"/>
    </xf>
    <xf numFmtId="0" fontId="8" fillId="2" borderId="10" xfId="0" applyFont="1" applyFill="1" applyBorder="1" applyAlignment="1">
      <alignment horizontal="center" vertical="center" wrapText="1"/>
    </xf>
    <xf numFmtId="0" fontId="4" fillId="10" borderId="3" xfId="0" applyFont="1" applyFill="1" applyBorder="1" applyAlignment="1">
      <alignment horizontal="center" vertical="center" wrapText="1"/>
    </xf>
    <xf numFmtId="0" fontId="4" fillId="11" borderId="4" xfId="0" applyFont="1" applyFill="1" applyBorder="1" applyAlignment="1">
      <alignment horizontal="center" vertical="center" wrapText="1"/>
    </xf>
    <xf numFmtId="0" fontId="4" fillId="13" borderId="5" xfId="0" applyFont="1" applyFill="1" applyBorder="1" applyAlignment="1">
      <alignment horizontal="center" vertical="center" wrapText="1"/>
    </xf>
    <xf numFmtId="0" fontId="6" fillId="9" borderId="3" xfId="0" applyFont="1" applyFill="1" applyBorder="1" applyAlignment="1">
      <alignment horizontal="center" vertical="center" textRotation="90" wrapText="1"/>
    </xf>
    <xf numFmtId="0" fontId="6" fillId="9" borderId="3" xfId="0" applyFont="1" applyFill="1" applyBorder="1" applyAlignment="1">
      <alignment horizontal="center" vertical="center" wrapText="1"/>
    </xf>
    <xf numFmtId="0" fontId="0" fillId="0" borderId="2" xfId="0" applyFill="1" applyBorder="1" applyAlignment="1">
      <alignment horizontal="center" vertical="center"/>
    </xf>
  </cellXfs>
  <cellStyles count="2">
    <cellStyle name="Excel Built-in Normal" xfId="1" xr:uid="{00000000-0005-0000-0000-000000000000}"/>
    <cellStyle name="Normale"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edfs01\PUBBLICA\Users\s.vitrano\Documents\Corruzione\PTPC\PTPC-2015_2017\form%20rilevazione%20attivit&#2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Users\s.vitrano\Documents\Corruzione\AVCP\Struttura%20org_va\Assegnazione_personale_in_corso_13_01_2015VITRANO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truzioni"/>
      <sheetName val="Sezione_generale"/>
      <sheetName val="Sezione_attività"/>
      <sheetName val="Sezione_Fasi"/>
      <sheetName val="Sezione_Azioni"/>
      <sheetName val="Parametri"/>
      <sheetName val="Parametr"/>
      <sheetName val="competenze"/>
    </sheetNames>
    <sheetDataSet>
      <sheetData sheetId="0"/>
      <sheetData sheetId="1"/>
      <sheetData sheetId="2"/>
      <sheetData sheetId="3"/>
      <sheetData sheetId="4"/>
      <sheetData sheetId="5">
        <row r="2">
          <cell r="B2" t="str">
            <v xml:space="preserve">Dirigente </v>
          </cell>
        </row>
        <row r="3">
          <cell r="B3" t="str">
            <v>Funzionario</v>
          </cell>
        </row>
        <row r="4">
          <cell r="B4">
            <v>0</v>
          </cell>
        </row>
        <row r="5">
          <cell r="B5">
            <v>0</v>
          </cell>
        </row>
        <row r="6">
          <cell r="B6">
            <v>0</v>
          </cell>
        </row>
      </sheetData>
      <sheetData sheetId="6"/>
      <sheetData sheetId="7">
        <row r="1">
          <cell r="A1" t="str">
            <v>Ufficio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tivo"/>
      <sheetName val="Pivot"/>
      <sheetName val="dipendenti"/>
      <sheetName val="dirigenti"/>
      <sheetName val="varie"/>
      <sheetName val="parametri"/>
      <sheetName val="pivot_cat"/>
      <sheetName val="pivot_profili"/>
      <sheetName val="pivot_uff_prov"/>
      <sheetName val="pivot_posizione"/>
      <sheetName val="pivot_tit_studio"/>
    </sheetNames>
    <sheetDataSet>
      <sheetData sheetId="0"/>
      <sheetData sheetId="1"/>
      <sheetData sheetId="2"/>
      <sheetData sheetId="3"/>
      <sheetData sheetId="4"/>
      <sheetData sheetId="5">
        <row r="2">
          <cell r="A2" t="str">
            <v>Segreteria e Staff del Presidente</v>
          </cell>
        </row>
        <row r="3">
          <cell r="A3" t="str">
            <v>Segreteria e Staff del Consiglio</v>
          </cell>
        </row>
        <row r="4">
          <cell r="A4" t="str">
            <v>Segreteria tecnica</v>
          </cell>
        </row>
        <row r="5">
          <cell r="A5" t="str">
            <v>Unità operativa speciale EXPO</v>
          </cell>
        </row>
        <row r="6">
          <cell r="A6" t="str">
            <v xml:space="preserve">Ufficio di indirizzo, determinazioni generali e indicatori per la vigilanza </v>
          </cell>
        </row>
        <row r="7">
          <cell r="A7" t="str">
            <v>Ufficio Piani di vigilanza e vigilanze speciali</v>
          </cell>
        </row>
        <row r="8">
          <cell r="A8" t="str">
            <v>Ufficio Ispettivo</v>
          </cell>
        </row>
        <row r="9">
          <cell r="A9" t="str">
            <v>Ufficio Precontenzioso e Affari Giuridici</v>
          </cell>
        </row>
        <row r="10">
          <cell r="A10" t="str">
            <v>Ufficio Contenzioso Giurisdizionale</v>
          </cell>
        </row>
        <row r="11">
          <cell r="A11" t="str">
            <v xml:space="preserve">Segreteria e Staff del Segretario </v>
          </cell>
        </row>
        <row r="12">
          <cell r="A12" t="str">
            <v>Ufficio Protocollo, Flussi documentali e supporto ai processi decisionali</v>
          </cell>
        </row>
        <row r="13">
          <cell r="A13" t="str">
            <v>Ufficio Risorse umane e finanziarie</v>
          </cell>
        </row>
        <row r="14">
          <cell r="A14" t="str">
            <v>Ufficio Servizi generali Gare, contratti, logistica</v>
          </cell>
        </row>
        <row r="15">
          <cell r="A15" t="str">
            <v>Ufficio Esercizio sistemi informativi</v>
          </cell>
        </row>
        <row r="16">
          <cell r="A16" t="str">
            <v>Ufficio Progettazione e sviluppo Servizi informatici e Gestione del Portale dell’ANAC</v>
          </cell>
        </row>
        <row r="17">
          <cell r="A17" t="str">
            <v>Segreteria e coordinamento AREA Vigilanza</v>
          </cell>
        </row>
        <row r="18">
          <cell r="A18" t="str">
            <v>Ufficio Vigilanza sulle misure anticorruzione e  accreditamento dei Responsabili della prevenzione della corruzione</v>
          </cell>
        </row>
        <row r="19">
          <cell r="A19" t="str">
            <v>Ufficio Vigilanza sugli obblighi di trasparenza</v>
          </cell>
        </row>
        <row r="20">
          <cell r="A20" t="str">
            <v>Ufficio Vigilanza SOA</v>
          </cell>
        </row>
        <row r="21">
          <cell r="A21" t="str">
            <v>Ufficio Vigilanza Attestazioni</v>
          </cell>
        </row>
        <row r="22">
          <cell r="A22" t="str">
            <v>Ufficio Vigilanza Lavori</v>
          </cell>
        </row>
        <row r="23">
          <cell r="A23" t="str">
            <v>Ufficio Vigilanza analisi varianti</v>
          </cell>
        </row>
        <row r="24">
          <cell r="A24" t="str">
            <v>Ufficio Vigilanza Servizi e forniture</v>
          </cell>
        </row>
        <row r="25">
          <cell r="A25" t="str">
            <v xml:space="preserve">Ufficio Sanzioni </v>
          </cell>
        </row>
        <row r="26">
          <cell r="A26" t="str">
            <v>Segreteria e coordinamento AREA Regolazione</v>
          </cell>
        </row>
        <row r="27">
          <cell r="A27" t="str">
            <v>Ufficio Regolazione in materia di anticorruzione, trasparenza e PNA</v>
          </cell>
        </row>
        <row r="28">
          <cell r="A28" t="str">
            <v>Ufficio Regolazione in materia di contratti pubblici</v>
          </cell>
        </row>
        <row r="29">
          <cell r="A29" t="str">
            <v>Ufficio Monitoraggio flussi informativi e verifica adempimenti</v>
          </cell>
        </row>
        <row r="30">
          <cell r="A30" t="str">
            <v>Ufficio Analisi e elaborazioni</v>
          </cell>
        </row>
        <row r="31">
          <cell r="A31" t="str">
            <v>Ufficio Monitoraggio Acquisizione Beni e Servizi e Soggetti aggregatori</v>
          </cell>
        </row>
        <row r="32">
          <cell r="A32" t="str">
            <v>Ufficio Costi standard e prezzi di riferimento</v>
          </cell>
        </row>
        <row r="33">
          <cell r="A33" t="str">
            <v>Ufficio Progettazione flussi informativi del sistema di vigilanza</v>
          </cell>
        </row>
        <row r="34">
          <cell r="A34" t="str">
            <v>Camera arbitrale</v>
          </cell>
        </row>
      </sheetData>
      <sheetData sheetId="6"/>
      <sheetData sheetId="7"/>
      <sheetData sheetId="8"/>
      <sheetData sheetId="9"/>
      <sheetData sheetId="10"/>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4"/>
  <sheetViews>
    <sheetView workbookViewId="0">
      <selection activeCell="B4" sqref="B4"/>
    </sheetView>
  </sheetViews>
  <sheetFormatPr defaultColWidth="9.1796875" defaultRowHeight="14.5" x14ac:dyDescent="0.35"/>
  <cols>
    <col min="1" max="1" width="71.453125" customWidth="1"/>
    <col min="2" max="2" width="79.54296875" bestFit="1" customWidth="1"/>
    <col min="3" max="7" width="9.1796875" style="1" customWidth="1"/>
    <col min="8" max="8" width="29.453125" style="1" customWidth="1"/>
    <col min="9" max="9" width="9.1796875" style="1" customWidth="1"/>
    <col min="10" max="16384" width="9.1796875" style="1"/>
  </cols>
  <sheetData>
    <row r="1" spans="1:2" ht="26.15" customHeight="1" x14ac:dyDescent="0.35">
      <c r="A1" s="53" t="s">
        <v>0</v>
      </c>
      <c r="B1" s="54"/>
    </row>
    <row r="2" spans="1:2" x14ac:dyDescent="0.35">
      <c r="A2" s="39" t="s">
        <v>274</v>
      </c>
      <c r="B2" s="42" t="s">
        <v>263</v>
      </c>
    </row>
    <row r="3" spans="1:2" ht="44.25" customHeight="1" x14ac:dyDescent="0.35">
      <c r="A3" s="40" t="s">
        <v>3</v>
      </c>
      <c r="B3" s="43" t="s">
        <v>265</v>
      </c>
    </row>
    <row r="4" spans="1:2" ht="250" customHeight="1" x14ac:dyDescent="0.35">
      <c r="A4" s="41" t="s">
        <v>5</v>
      </c>
      <c r="B4" s="44" t="s">
        <v>264</v>
      </c>
    </row>
  </sheetData>
  <mergeCells count="1">
    <mergeCell ref="A1:B1"/>
  </mergeCells>
  <pageMargins left="0.70866141732283516" right="0.70866141732283516" top="0" bottom="0" header="0" footer="0"/>
  <pageSetup paperSize="0" fitToWidth="0" fitToHeight="0" orientation="landscape"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
  <sheetViews>
    <sheetView workbookViewId="0"/>
  </sheetViews>
  <sheetFormatPr defaultColWidth="9.1796875" defaultRowHeight="14.5" x14ac:dyDescent="0.35"/>
  <cols>
    <col min="1" max="1" width="5" customWidth="1"/>
    <col min="2" max="2" width="71.453125" customWidth="1"/>
    <col min="3" max="3" width="79.54296875" bestFit="1" customWidth="1"/>
    <col min="4" max="4" width="9.1796875" style="1" customWidth="1"/>
    <col min="5" max="5" width="48" style="1" customWidth="1"/>
    <col min="6" max="8" width="9.1796875" style="1" customWidth="1"/>
    <col min="9" max="9" width="29.453125" style="1" customWidth="1"/>
    <col min="10" max="10" width="9.1796875" style="1" customWidth="1"/>
    <col min="11" max="16384" width="9.1796875" style="1"/>
  </cols>
  <sheetData>
    <row r="1" spans="1:5" ht="15.5" x14ac:dyDescent="0.35">
      <c r="B1" s="2" t="s">
        <v>0</v>
      </c>
      <c r="C1" s="2"/>
    </row>
    <row r="2" spans="1:5" x14ac:dyDescent="0.35">
      <c r="B2" s="3" t="s">
        <v>1</v>
      </c>
      <c r="C2" s="4"/>
    </row>
    <row r="3" spans="1:5" ht="29" x14ac:dyDescent="0.35">
      <c r="B3" s="5" t="s">
        <v>6</v>
      </c>
      <c r="C3" s="8" t="e">
        <f>VLOOKUP(C2,#REF!,3,0)</f>
        <v>#REF!</v>
      </c>
    </row>
    <row r="4" spans="1:5" hidden="1" x14ac:dyDescent="0.35">
      <c r="B4" s="3" t="s">
        <v>7</v>
      </c>
      <c r="C4" s="4"/>
    </row>
    <row r="5" spans="1:5" ht="238.75" customHeight="1" x14ac:dyDescent="0.35">
      <c r="A5" s="1"/>
      <c r="B5" s="7" t="s">
        <v>8</v>
      </c>
      <c r="C5" s="6" t="e">
        <f>VLOOKUP(C2,#REF!,2)</f>
        <v>#REF!</v>
      </c>
      <c r="E5" s="9"/>
    </row>
  </sheetData>
  <dataValidations count="2">
    <dataValidation type="list" allowBlank="1" showInputMessage="1" showErrorMessage="1" sqref="C4" xr:uid="{00000000-0002-0000-0100-000000000000}">
      <formula1>Profilo_dirigente</formula1>
    </dataValidation>
    <dataValidation type="list" allowBlank="1" showInputMessage="1" showErrorMessage="1" sqref="C2" xr:uid="{00000000-0002-0000-0100-000001000000}">
      <formula1>#REF!</formula1>
    </dataValidation>
  </dataValidations>
  <pageMargins left="0.70866141732283516" right="0.70866141732283516" top="0" bottom="0" header="0" footer="0"/>
  <pageSetup paperSize="0" fitToWidth="0" fitToHeight="0" orientation="landscape"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54"/>
  <sheetViews>
    <sheetView tabSelected="1" topLeftCell="J2" zoomScale="50" zoomScaleNormal="50" workbookViewId="0">
      <selection activeCell="N4" sqref="N4:T4"/>
    </sheetView>
  </sheetViews>
  <sheetFormatPr defaultColWidth="9.1796875" defaultRowHeight="13.5" x14ac:dyDescent="0.25"/>
  <cols>
    <col min="1" max="1" width="8.26953125" style="36" customWidth="1"/>
    <col min="2" max="3" width="7.54296875" style="36" customWidth="1"/>
    <col min="4" max="4" width="40.54296875" style="36" customWidth="1"/>
    <col min="5" max="5" width="18.54296875" style="36" customWidth="1"/>
    <col min="6" max="6" width="34.7265625" style="36" customWidth="1"/>
    <col min="7" max="7" width="20.1796875" style="36" customWidth="1"/>
    <col min="8" max="8" width="32.81640625" style="36" customWidth="1"/>
    <col min="9" max="9" width="22.54296875" style="36" customWidth="1"/>
    <col min="10" max="10" width="18.453125" style="36" customWidth="1"/>
    <col min="11" max="11" width="21" style="36" customWidth="1"/>
    <col min="12" max="12" width="22.1796875" style="36" customWidth="1"/>
    <col min="13" max="13" width="20.26953125" style="36" customWidth="1"/>
    <col min="14" max="14" width="34.26953125" style="36" customWidth="1"/>
    <col min="15" max="15" width="26" style="36" customWidth="1"/>
    <col min="16" max="16" width="27.453125" style="36" customWidth="1"/>
    <col min="17" max="17" width="23.7265625" style="36" customWidth="1"/>
    <col min="18" max="18" width="20.453125" style="36" customWidth="1"/>
    <col min="19" max="19" width="48" style="36" customWidth="1"/>
    <col min="20" max="20" width="23.54296875" style="36" customWidth="1"/>
    <col min="21" max="21" width="38.1796875" style="36" customWidth="1"/>
    <col min="22" max="22" width="9.1796875" style="36" customWidth="1"/>
    <col min="23" max="16384" width="9.1796875" style="36"/>
  </cols>
  <sheetData>
    <row r="1" spans="1:21" ht="35.15" customHeight="1" thickBot="1" x14ac:dyDescent="0.3">
      <c r="A1" s="70" t="s">
        <v>9</v>
      </c>
      <c r="B1" s="70"/>
      <c r="C1" s="70"/>
      <c r="D1" s="70"/>
      <c r="E1" s="70"/>
      <c r="F1" s="70"/>
      <c r="G1" s="70"/>
      <c r="H1" s="71" t="s">
        <v>10</v>
      </c>
      <c r="I1" s="71"/>
      <c r="J1" s="71"/>
      <c r="K1" s="71"/>
      <c r="L1" s="71"/>
      <c r="M1" s="71"/>
      <c r="N1" s="72" t="s">
        <v>11</v>
      </c>
      <c r="O1" s="72"/>
      <c r="P1" s="72"/>
      <c r="Q1" s="72"/>
      <c r="R1" s="72"/>
      <c r="S1" s="72"/>
      <c r="T1" s="72"/>
      <c r="U1" s="72"/>
    </row>
    <row r="2" spans="1:21" ht="35.15" customHeight="1" thickBot="1" x14ac:dyDescent="0.3">
      <c r="A2" s="73" t="s">
        <v>12</v>
      </c>
      <c r="B2" s="73" t="s">
        <v>13</v>
      </c>
      <c r="C2" s="73" t="s">
        <v>14</v>
      </c>
      <c r="D2" s="74" t="s">
        <v>15</v>
      </c>
      <c r="E2" s="74" t="s">
        <v>16</v>
      </c>
      <c r="F2" s="74" t="s">
        <v>17</v>
      </c>
      <c r="G2" s="74" t="s">
        <v>18</v>
      </c>
      <c r="H2" s="61" t="s">
        <v>19</v>
      </c>
      <c r="I2" s="61" t="s">
        <v>20</v>
      </c>
      <c r="J2" s="61" t="s">
        <v>21</v>
      </c>
      <c r="K2" s="61"/>
      <c r="L2" s="61"/>
      <c r="M2" s="61"/>
      <c r="N2" s="62" t="s">
        <v>22</v>
      </c>
      <c r="O2" s="63" t="s">
        <v>23</v>
      </c>
      <c r="P2" s="63" t="s">
        <v>24</v>
      </c>
      <c r="Q2" s="59" t="s">
        <v>25</v>
      </c>
      <c r="R2" s="59"/>
      <c r="S2" s="59"/>
      <c r="T2" s="59"/>
      <c r="U2" s="59"/>
    </row>
    <row r="3" spans="1:21" ht="94.5" customHeight="1" thickBot="1" x14ac:dyDescent="0.3">
      <c r="A3" s="73"/>
      <c r="B3" s="73"/>
      <c r="C3" s="73"/>
      <c r="D3" s="74"/>
      <c r="E3" s="74"/>
      <c r="F3" s="74"/>
      <c r="G3" s="74"/>
      <c r="H3" s="61"/>
      <c r="I3" s="61"/>
      <c r="J3" s="45" t="s">
        <v>26</v>
      </c>
      <c r="K3" s="45" t="s">
        <v>27</v>
      </c>
      <c r="L3" s="45" t="s">
        <v>28</v>
      </c>
      <c r="M3" s="45" t="s">
        <v>29</v>
      </c>
      <c r="N3" s="62"/>
      <c r="O3" s="63"/>
      <c r="P3" s="63"/>
      <c r="Q3" s="46" t="s">
        <v>30</v>
      </c>
      <c r="R3" s="47" t="s">
        <v>31</v>
      </c>
      <c r="S3" s="46" t="s">
        <v>32</v>
      </c>
      <c r="T3" s="46" t="s">
        <v>33</v>
      </c>
      <c r="U3" s="46" t="s">
        <v>34</v>
      </c>
    </row>
    <row r="4" spans="1:21" s="38" customFormat="1" ht="231.75" customHeight="1" thickBot="1" x14ac:dyDescent="0.4">
      <c r="A4" s="64" t="s">
        <v>262</v>
      </c>
      <c r="B4" s="65">
        <v>1</v>
      </c>
      <c r="C4" s="66" t="s">
        <v>35</v>
      </c>
      <c r="D4" s="67" t="s">
        <v>36</v>
      </c>
      <c r="E4" s="67" t="s">
        <v>37</v>
      </c>
      <c r="F4" s="48" t="s">
        <v>275</v>
      </c>
      <c r="G4" s="16" t="s">
        <v>38</v>
      </c>
      <c r="H4" s="17" t="s">
        <v>39</v>
      </c>
      <c r="I4" s="18" t="s">
        <v>40</v>
      </c>
      <c r="J4" s="17" t="s">
        <v>41</v>
      </c>
      <c r="K4" s="37" t="s">
        <v>42</v>
      </c>
      <c r="L4" s="19" t="s">
        <v>43</v>
      </c>
      <c r="M4" s="60" t="s">
        <v>44</v>
      </c>
      <c r="N4" s="20" t="s">
        <v>45</v>
      </c>
      <c r="O4" s="20" t="s">
        <v>257</v>
      </c>
      <c r="P4" s="20" t="s">
        <v>46</v>
      </c>
      <c r="Q4" s="20" t="s">
        <v>47</v>
      </c>
      <c r="R4" s="20" t="s">
        <v>48</v>
      </c>
      <c r="S4" s="20" t="s">
        <v>258</v>
      </c>
      <c r="T4" s="21" t="s">
        <v>49</v>
      </c>
      <c r="U4" s="20" t="s">
        <v>261</v>
      </c>
    </row>
    <row r="5" spans="1:21" s="38" customFormat="1" ht="227.25" customHeight="1" thickBot="1" x14ac:dyDescent="0.4">
      <c r="A5" s="64"/>
      <c r="B5" s="65"/>
      <c r="C5" s="66"/>
      <c r="D5" s="67"/>
      <c r="E5" s="67"/>
      <c r="F5" s="49" t="s">
        <v>278</v>
      </c>
      <c r="G5" s="16" t="s">
        <v>234</v>
      </c>
      <c r="H5" s="17" t="s">
        <v>39</v>
      </c>
      <c r="I5" s="18" t="s">
        <v>40</v>
      </c>
      <c r="J5" s="17" t="s">
        <v>41</v>
      </c>
      <c r="K5" s="37" t="s">
        <v>42</v>
      </c>
      <c r="L5" s="19" t="s">
        <v>43</v>
      </c>
      <c r="M5" s="60"/>
      <c r="N5" s="17" t="s">
        <v>45</v>
      </c>
      <c r="O5" s="17" t="s">
        <v>257</v>
      </c>
      <c r="P5" s="17" t="s">
        <v>46</v>
      </c>
      <c r="Q5" s="17" t="s">
        <v>47</v>
      </c>
      <c r="R5" s="17" t="s">
        <v>48</v>
      </c>
      <c r="S5" s="20" t="s">
        <v>258</v>
      </c>
      <c r="T5" s="21" t="s">
        <v>49</v>
      </c>
      <c r="U5" s="17" t="s">
        <v>261</v>
      </c>
    </row>
    <row r="6" spans="1:21" s="38" customFormat="1" ht="189" customHeight="1" thickBot="1" x14ac:dyDescent="0.4">
      <c r="A6" s="64"/>
      <c r="B6" s="65"/>
      <c r="C6" s="66"/>
      <c r="D6" s="67"/>
      <c r="E6" s="67"/>
      <c r="F6" s="49" t="s">
        <v>276</v>
      </c>
      <c r="G6" s="16" t="s">
        <v>234</v>
      </c>
      <c r="H6" s="17" t="s">
        <v>39</v>
      </c>
      <c r="I6" s="18" t="s">
        <v>40</v>
      </c>
      <c r="J6" s="17" t="s">
        <v>41</v>
      </c>
      <c r="K6" s="37" t="s">
        <v>42</v>
      </c>
      <c r="L6" s="19" t="s">
        <v>43</v>
      </c>
      <c r="M6" s="60"/>
      <c r="N6" s="17" t="s">
        <v>45</v>
      </c>
      <c r="O6" s="17" t="s">
        <v>257</v>
      </c>
      <c r="P6" s="17" t="s">
        <v>46</v>
      </c>
      <c r="Q6" s="17" t="s">
        <v>47</v>
      </c>
      <c r="R6" s="17" t="s">
        <v>48</v>
      </c>
      <c r="S6" s="20" t="s">
        <v>258</v>
      </c>
      <c r="T6" s="21" t="s">
        <v>49</v>
      </c>
      <c r="U6" s="17" t="s">
        <v>261</v>
      </c>
    </row>
    <row r="7" spans="1:21" ht="219" customHeight="1" thickBot="1" x14ac:dyDescent="0.3">
      <c r="A7" s="64"/>
      <c r="B7" s="55">
        <v>2</v>
      </c>
      <c r="C7" s="66"/>
      <c r="D7" s="57" t="s">
        <v>51</v>
      </c>
      <c r="E7" s="57" t="s">
        <v>37</v>
      </c>
      <c r="F7" s="49" t="s">
        <v>277</v>
      </c>
      <c r="G7" s="35" t="s">
        <v>234</v>
      </c>
      <c r="H7" s="22" t="s">
        <v>52</v>
      </c>
      <c r="I7" s="18" t="s">
        <v>40</v>
      </c>
      <c r="J7" s="17" t="s">
        <v>41</v>
      </c>
      <c r="K7" s="19" t="s">
        <v>53</v>
      </c>
      <c r="L7" s="19" t="s">
        <v>54</v>
      </c>
      <c r="M7" s="60" t="s">
        <v>44</v>
      </c>
      <c r="N7" s="23" t="s">
        <v>45</v>
      </c>
      <c r="O7" s="24" t="s">
        <v>270</v>
      </c>
      <c r="P7" s="25" t="s">
        <v>46</v>
      </c>
      <c r="Q7" s="17" t="s">
        <v>47</v>
      </c>
      <c r="R7" s="26" t="s">
        <v>48</v>
      </c>
      <c r="S7" s="26" t="s">
        <v>259</v>
      </c>
      <c r="T7" s="17" t="s">
        <v>55</v>
      </c>
      <c r="U7" s="26" t="s">
        <v>261</v>
      </c>
    </row>
    <row r="8" spans="1:21" ht="324" customHeight="1" thickBot="1" x14ac:dyDescent="0.3">
      <c r="A8" s="64"/>
      <c r="B8" s="55"/>
      <c r="C8" s="66"/>
      <c r="D8" s="57"/>
      <c r="E8" s="57"/>
      <c r="F8" s="49" t="s">
        <v>279</v>
      </c>
      <c r="G8" s="35" t="s">
        <v>234</v>
      </c>
      <c r="H8" s="22" t="s">
        <v>56</v>
      </c>
      <c r="I8" s="18" t="s">
        <v>40</v>
      </c>
      <c r="J8" s="17" t="s">
        <v>41</v>
      </c>
      <c r="K8" s="19" t="s">
        <v>53</v>
      </c>
      <c r="L8" s="19" t="s">
        <v>54</v>
      </c>
      <c r="M8" s="60"/>
      <c r="N8" s="23" t="s">
        <v>45</v>
      </c>
      <c r="O8" s="24" t="s">
        <v>270</v>
      </c>
      <c r="P8" s="25" t="s">
        <v>46</v>
      </c>
      <c r="Q8" s="17" t="s">
        <v>47</v>
      </c>
      <c r="R8" s="26" t="s">
        <v>48</v>
      </c>
      <c r="S8" s="26" t="s">
        <v>259</v>
      </c>
      <c r="T8" s="17" t="s">
        <v>55</v>
      </c>
      <c r="U8" s="26" t="s">
        <v>261</v>
      </c>
    </row>
    <row r="9" spans="1:21" ht="265.5" customHeight="1" thickBot="1" x14ac:dyDescent="0.3">
      <c r="A9" s="64"/>
      <c r="B9" s="55"/>
      <c r="C9" s="66"/>
      <c r="D9" s="57"/>
      <c r="E9" s="57"/>
      <c r="F9" s="49" t="s">
        <v>280</v>
      </c>
      <c r="G9" s="35" t="s">
        <v>234</v>
      </c>
      <c r="H9" s="22" t="s">
        <v>56</v>
      </c>
      <c r="I9" s="27" t="s">
        <v>57</v>
      </c>
      <c r="J9" s="17" t="s">
        <v>41</v>
      </c>
      <c r="K9" s="19" t="s">
        <v>53</v>
      </c>
      <c r="L9" s="19" t="s">
        <v>54</v>
      </c>
      <c r="M9" s="60"/>
      <c r="N9" s="23" t="s">
        <v>45</v>
      </c>
      <c r="O9" s="24" t="s">
        <v>270</v>
      </c>
      <c r="P9" s="25" t="s">
        <v>46</v>
      </c>
      <c r="Q9" s="17" t="s">
        <v>47</v>
      </c>
      <c r="R9" s="26" t="s">
        <v>48</v>
      </c>
      <c r="S9" s="26" t="s">
        <v>259</v>
      </c>
      <c r="T9" s="17" t="s">
        <v>55</v>
      </c>
      <c r="U9" s="26" t="s">
        <v>261</v>
      </c>
    </row>
    <row r="10" spans="1:21" ht="209.25" customHeight="1" thickBot="1" x14ac:dyDescent="0.3">
      <c r="A10" s="64"/>
      <c r="B10" s="55"/>
      <c r="C10" s="66"/>
      <c r="D10" s="57"/>
      <c r="E10" s="57"/>
      <c r="F10" s="49" t="s">
        <v>287</v>
      </c>
      <c r="G10" s="35" t="s">
        <v>38</v>
      </c>
      <c r="H10" s="22" t="s">
        <v>58</v>
      </c>
      <c r="I10" s="18" t="s">
        <v>40</v>
      </c>
      <c r="J10" s="17" t="s">
        <v>41</v>
      </c>
      <c r="K10" s="19" t="s">
        <v>53</v>
      </c>
      <c r="L10" s="19" t="s">
        <v>54</v>
      </c>
      <c r="M10" s="60"/>
      <c r="N10" s="23" t="s">
        <v>45</v>
      </c>
      <c r="O10" s="24" t="s">
        <v>270</v>
      </c>
      <c r="P10" s="25" t="s">
        <v>46</v>
      </c>
      <c r="Q10" s="17" t="s">
        <v>47</v>
      </c>
      <c r="R10" s="26" t="s">
        <v>48</v>
      </c>
      <c r="S10" s="26" t="s">
        <v>259</v>
      </c>
      <c r="T10" s="17" t="s">
        <v>55</v>
      </c>
      <c r="U10" s="26" t="s">
        <v>261</v>
      </c>
    </row>
    <row r="11" spans="1:21" ht="231.75" customHeight="1" thickBot="1" x14ac:dyDescent="0.3">
      <c r="A11" s="64"/>
      <c r="B11" s="55"/>
      <c r="C11" s="66"/>
      <c r="D11" s="57"/>
      <c r="E11" s="57"/>
      <c r="F11" s="49" t="s">
        <v>288</v>
      </c>
      <c r="G11" s="35" t="s">
        <v>38</v>
      </c>
      <c r="H11" s="22" t="s">
        <v>59</v>
      </c>
      <c r="I11" s="18" t="s">
        <v>40</v>
      </c>
      <c r="J11" s="17" t="s">
        <v>41</v>
      </c>
      <c r="K11" s="19" t="s">
        <v>53</v>
      </c>
      <c r="L11" s="19" t="s">
        <v>54</v>
      </c>
      <c r="M11" s="60"/>
      <c r="N11" s="23" t="s">
        <v>45</v>
      </c>
      <c r="O11" s="28" t="s">
        <v>270</v>
      </c>
      <c r="P11" s="29" t="s">
        <v>46</v>
      </c>
      <c r="Q11" s="30" t="s">
        <v>47</v>
      </c>
      <c r="R11" s="31" t="s">
        <v>48</v>
      </c>
      <c r="S11" s="26" t="s">
        <v>259</v>
      </c>
      <c r="T11" s="17" t="s">
        <v>55</v>
      </c>
      <c r="U11" s="26" t="s">
        <v>261</v>
      </c>
    </row>
    <row r="12" spans="1:21" ht="243" customHeight="1" thickBot="1" x14ac:dyDescent="0.3">
      <c r="A12" s="64"/>
      <c r="B12" s="55"/>
      <c r="C12" s="66"/>
      <c r="D12" s="57"/>
      <c r="E12" s="57"/>
      <c r="F12" s="49" t="s">
        <v>281</v>
      </c>
      <c r="G12" s="35" t="s">
        <v>38</v>
      </c>
      <c r="H12" s="22" t="s">
        <v>58</v>
      </c>
      <c r="I12" s="18" t="s">
        <v>40</v>
      </c>
      <c r="J12" s="17" t="s">
        <v>41</v>
      </c>
      <c r="K12" s="19" t="s">
        <v>53</v>
      </c>
      <c r="L12" s="19" t="s">
        <v>54</v>
      </c>
      <c r="M12" s="60"/>
      <c r="N12" s="23" t="s">
        <v>45</v>
      </c>
      <c r="O12" s="28" t="s">
        <v>270</v>
      </c>
      <c r="P12" s="29" t="s">
        <v>46</v>
      </c>
      <c r="Q12" s="30" t="s">
        <v>47</v>
      </c>
      <c r="R12" s="31" t="s">
        <v>48</v>
      </c>
      <c r="S12" s="26" t="s">
        <v>259</v>
      </c>
      <c r="T12" s="17" t="s">
        <v>55</v>
      </c>
      <c r="U12" s="26" t="s">
        <v>261</v>
      </c>
    </row>
    <row r="13" spans="1:21" ht="261.75" customHeight="1" thickBot="1" x14ac:dyDescent="0.3">
      <c r="A13" s="64"/>
      <c r="B13" s="55"/>
      <c r="C13" s="66"/>
      <c r="D13" s="57"/>
      <c r="E13" s="57"/>
      <c r="F13" s="49" t="s">
        <v>282</v>
      </c>
      <c r="G13" s="35" t="s">
        <v>38</v>
      </c>
      <c r="H13" s="22" t="s">
        <v>60</v>
      </c>
      <c r="I13" s="18" t="s">
        <v>40</v>
      </c>
      <c r="J13" s="17" t="s">
        <v>41</v>
      </c>
      <c r="K13" s="19" t="s">
        <v>53</v>
      </c>
      <c r="L13" s="19" t="s">
        <v>54</v>
      </c>
      <c r="M13" s="60"/>
      <c r="N13" s="23" t="s">
        <v>45</v>
      </c>
      <c r="O13" s="28" t="s">
        <v>270</v>
      </c>
      <c r="P13" s="29" t="s">
        <v>46</v>
      </c>
      <c r="Q13" s="30" t="s">
        <v>47</v>
      </c>
      <c r="R13" s="31" t="s">
        <v>48</v>
      </c>
      <c r="S13" s="26" t="s">
        <v>259</v>
      </c>
      <c r="T13" s="17" t="s">
        <v>55</v>
      </c>
      <c r="U13" s="26" t="s">
        <v>261</v>
      </c>
    </row>
    <row r="14" spans="1:21" ht="372" customHeight="1" thickBot="1" x14ac:dyDescent="0.3">
      <c r="A14" s="64"/>
      <c r="B14" s="55"/>
      <c r="C14" s="66"/>
      <c r="D14" s="57"/>
      <c r="E14" s="57"/>
      <c r="F14" s="49" t="s">
        <v>283</v>
      </c>
      <c r="G14" s="35" t="s">
        <v>38</v>
      </c>
      <c r="H14" s="50" t="s">
        <v>61</v>
      </c>
      <c r="I14" s="18" t="s">
        <v>40</v>
      </c>
      <c r="J14" s="17" t="s">
        <v>41</v>
      </c>
      <c r="K14" s="19" t="s">
        <v>53</v>
      </c>
      <c r="L14" s="19" t="s">
        <v>54</v>
      </c>
      <c r="M14" s="60"/>
      <c r="N14" s="23" t="s">
        <v>45</v>
      </c>
      <c r="O14" s="28" t="s">
        <v>270</v>
      </c>
      <c r="P14" s="29" t="s">
        <v>46</v>
      </c>
      <c r="Q14" s="30" t="s">
        <v>47</v>
      </c>
      <c r="R14" s="31" t="s">
        <v>48</v>
      </c>
      <c r="S14" s="26" t="s">
        <v>259</v>
      </c>
      <c r="T14" s="17" t="s">
        <v>55</v>
      </c>
      <c r="U14" s="26" t="s">
        <v>261</v>
      </c>
    </row>
    <row r="15" spans="1:21" ht="224.25" customHeight="1" thickBot="1" x14ac:dyDescent="0.3">
      <c r="A15" s="64"/>
      <c r="B15" s="55"/>
      <c r="C15" s="66"/>
      <c r="D15" s="57"/>
      <c r="E15" s="57"/>
      <c r="F15" s="49" t="s">
        <v>284</v>
      </c>
      <c r="G15" s="35" t="s">
        <v>50</v>
      </c>
      <c r="H15" s="22" t="s">
        <v>58</v>
      </c>
      <c r="I15" s="18" t="s">
        <v>40</v>
      </c>
      <c r="J15" s="17" t="s">
        <v>41</v>
      </c>
      <c r="K15" s="19" t="s">
        <v>53</v>
      </c>
      <c r="L15" s="19" t="s">
        <v>54</v>
      </c>
      <c r="M15" s="60"/>
      <c r="N15" s="23" t="s">
        <v>45</v>
      </c>
      <c r="O15" s="28" t="s">
        <v>270</v>
      </c>
      <c r="P15" s="29" t="s">
        <v>46</v>
      </c>
      <c r="Q15" s="30" t="s">
        <v>47</v>
      </c>
      <c r="R15" s="31" t="s">
        <v>48</v>
      </c>
      <c r="S15" s="26" t="s">
        <v>259</v>
      </c>
      <c r="T15" s="17" t="s">
        <v>55</v>
      </c>
      <c r="U15" s="26" t="s">
        <v>261</v>
      </c>
    </row>
    <row r="16" spans="1:21" ht="228" customHeight="1" thickBot="1" x14ac:dyDescent="0.3">
      <c r="A16" s="64"/>
      <c r="B16" s="55"/>
      <c r="C16" s="66"/>
      <c r="D16" s="57"/>
      <c r="E16" s="57"/>
      <c r="F16" s="49" t="s">
        <v>285</v>
      </c>
      <c r="G16" s="35" t="s">
        <v>38</v>
      </c>
      <c r="H16" s="22" t="s">
        <v>62</v>
      </c>
      <c r="I16" s="18" t="s">
        <v>40</v>
      </c>
      <c r="J16" s="17" t="s">
        <v>41</v>
      </c>
      <c r="K16" s="19" t="s">
        <v>53</v>
      </c>
      <c r="L16" s="19" t="s">
        <v>54</v>
      </c>
      <c r="M16" s="60"/>
      <c r="N16" s="23" t="s">
        <v>45</v>
      </c>
      <c r="O16" s="28" t="s">
        <v>270</v>
      </c>
      <c r="P16" s="29" t="s">
        <v>46</v>
      </c>
      <c r="Q16" s="30" t="s">
        <v>47</v>
      </c>
      <c r="R16" s="31" t="s">
        <v>48</v>
      </c>
      <c r="S16" s="26" t="s">
        <v>259</v>
      </c>
      <c r="T16" s="17" t="s">
        <v>55</v>
      </c>
      <c r="U16" s="26" t="s">
        <v>261</v>
      </c>
    </row>
    <row r="17" spans="1:21" ht="237" customHeight="1" thickBot="1" x14ac:dyDescent="0.3">
      <c r="A17" s="64"/>
      <c r="B17" s="55"/>
      <c r="C17" s="66"/>
      <c r="D17" s="57"/>
      <c r="E17" s="57"/>
      <c r="F17" s="49" t="s">
        <v>286</v>
      </c>
      <c r="G17" s="35" t="s">
        <v>234</v>
      </c>
      <c r="H17" s="22" t="s">
        <v>63</v>
      </c>
      <c r="I17" s="27" t="s">
        <v>57</v>
      </c>
      <c r="J17" s="17" t="s">
        <v>41</v>
      </c>
      <c r="K17" s="19" t="s">
        <v>53</v>
      </c>
      <c r="L17" s="19" t="s">
        <v>54</v>
      </c>
      <c r="M17" s="60"/>
      <c r="N17" s="23" t="s">
        <v>45</v>
      </c>
      <c r="O17" s="51" t="s">
        <v>64</v>
      </c>
      <c r="P17" s="29" t="s">
        <v>65</v>
      </c>
      <c r="Q17" s="30" t="s">
        <v>47</v>
      </c>
      <c r="R17" s="31" t="s">
        <v>48</v>
      </c>
      <c r="S17" s="33" t="s">
        <v>66</v>
      </c>
      <c r="T17" s="30" t="s">
        <v>67</v>
      </c>
      <c r="U17" s="26" t="s">
        <v>261</v>
      </c>
    </row>
    <row r="18" spans="1:21" ht="229.5" customHeight="1" thickBot="1" x14ac:dyDescent="0.3">
      <c r="A18" s="64"/>
      <c r="B18" s="55">
        <v>3</v>
      </c>
      <c r="C18" s="66"/>
      <c r="D18" s="57" t="s">
        <v>68</v>
      </c>
      <c r="E18" s="69" t="s">
        <v>37</v>
      </c>
      <c r="F18" s="49" t="s">
        <v>277</v>
      </c>
      <c r="G18" s="35" t="s">
        <v>234</v>
      </c>
      <c r="H18" s="22" t="s">
        <v>52</v>
      </c>
      <c r="I18" s="18" t="s">
        <v>40</v>
      </c>
      <c r="J18" s="17" t="s">
        <v>41</v>
      </c>
      <c r="K18" s="19" t="s">
        <v>53</v>
      </c>
      <c r="L18" s="19" t="s">
        <v>54</v>
      </c>
      <c r="M18" s="58" t="s">
        <v>44</v>
      </c>
      <c r="N18" s="23" t="s">
        <v>45</v>
      </c>
      <c r="O18" s="28" t="s">
        <v>270</v>
      </c>
      <c r="P18" s="29" t="s">
        <v>46</v>
      </c>
      <c r="Q18" s="30" t="s">
        <v>47</v>
      </c>
      <c r="R18" s="31" t="s">
        <v>48</v>
      </c>
      <c r="S18" s="26" t="s">
        <v>259</v>
      </c>
      <c r="T18" s="17" t="s">
        <v>55</v>
      </c>
      <c r="U18" s="26" t="s">
        <v>261</v>
      </c>
    </row>
    <row r="19" spans="1:21" ht="210" customHeight="1" thickBot="1" x14ac:dyDescent="0.3">
      <c r="A19" s="64"/>
      <c r="B19" s="55"/>
      <c r="C19" s="66"/>
      <c r="D19" s="57"/>
      <c r="E19" s="69"/>
      <c r="F19" s="49" t="s">
        <v>289</v>
      </c>
      <c r="G19" s="35" t="s">
        <v>234</v>
      </c>
      <c r="H19" s="32" t="s">
        <v>69</v>
      </c>
      <c r="I19" s="18" t="s">
        <v>40</v>
      </c>
      <c r="J19" s="17" t="s">
        <v>41</v>
      </c>
      <c r="K19" s="19" t="s">
        <v>53</v>
      </c>
      <c r="L19" s="19" t="s">
        <v>54</v>
      </c>
      <c r="M19" s="58"/>
      <c r="N19" s="23" t="s">
        <v>45</v>
      </c>
      <c r="O19" s="28" t="s">
        <v>270</v>
      </c>
      <c r="P19" s="29" t="s">
        <v>46</v>
      </c>
      <c r="Q19" s="30" t="s">
        <v>47</v>
      </c>
      <c r="R19" s="31" t="s">
        <v>48</v>
      </c>
      <c r="S19" s="26" t="s">
        <v>259</v>
      </c>
      <c r="T19" s="17" t="s">
        <v>55</v>
      </c>
      <c r="U19" s="26" t="s">
        <v>261</v>
      </c>
    </row>
    <row r="20" spans="1:21" ht="237" customHeight="1" thickBot="1" x14ac:dyDescent="0.3">
      <c r="A20" s="64"/>
      <c r="B20" s="55"/>
      <c r="C20" s="66"/>
      <c r="D20" s="57"/>
      <c r="E20" s="69"/>
      <c r="F20" s="49" t="s">
        <v>291</v>
      </c>
      <c r="G20" s="35" t="s">
        <v>234</v>
      </c>
      <c r="H20" s="22" t="s">
        <v>56</v>
      </c>
      <c r="I20" s="18" t="s">
        <v>40</v>
      </c>
      <c r="J20" s="17" t="s">
        <v>41</v>
      </c>
      <c r="K20" s="19" t="s">
        <v>53</v>
      </c>
      <c r="L20" s="19" t="s">
        <v>54</v>
      </c>
      <c r="M20" s="58"/>
      <c r="N20" s="23" t="s">
        <v>45</v>
      </c>
      <c r="O20" s="28" t="s">
        <v>270</v>
      </c>
      <c r="P20" s="29" t="s">
        <v>46</v>
      </c>
      <c r="Q20" s="30" t="s">
        <v>47</v>
      </c>
      <c r="R20" s="31" t="s">
        <v>48</v>
      </c>
      <c r="S20" s="26" t="s">
        <v>259</v>
      </c>
      <c r="T20" s="17" t="s">
        <v>55</v>
      </c>
      <c r="U20" s="26" t="s">
        <v>261</v>
      </c>
    </row>
    <row r="21" spans="1:21" ht="249.75" customHeight="1" thickBot="1" x14ac:dyDescent="0.3">
      <c r="A21" s="64"/>
      <c r="B21" s="55"/>
      <c r="C21" s="66"/>
      <c r="D21" s="57"/>
      <c r="E21" s="69"/>
      <c r="F21" s="49" t="s">
        <v>290</v>
      </c>
      <c r="G21" s="35" t="s">
        <v>38</v>
      </c>
      <c r="H21" s="22" t="s">
        <v>59</v>
      </c>
      <c r="I21" s="18" t="s">
        <v>40</v>
      </c>
      <c r="J21" s="17" t="s">
        <v>41</v>
      </c>
      <c r="K21" s="19" t="s">
        <v>53</v>
      </c>
      <c r="L21" s="19" t="s">
        <v>54</v>
      </c>
      <c r="M21" s="58"/>
      <c r="N21" s="23" t="s">
        <v>45</v>
      </c>
      <c r="O21" s="28" t="s">
        <v>270</v>
      </c>
      <c r="P21" s="29" t="s">
        <v>46</v>
      </c>
      <c r="Q21" s="30" t="s">
        <v>47</v>
      </c>
      <c r="R21" s="31" t="s">
        <v>48</v>
      </c>
      <c r="S21" s="26" t="s">
        <v>259</v>
      </c>
      <c r="T21" s="17" t="s">
        <v>55</v>
      </c>
      <c r="U21" s="26" t="s">
        <v>261</v>
      </c>
    </row>
    <row r="22" spans="1:21" ht="244.5" customHeight="1" thickBot="1" x14ac:dyDescent="0.3">
      <c r="A22" s="64"/>
      <c r="B22" s="55"/>
      <c r="C22" s="66"/>
      <c r="D22" s="57"/>
      <c r="E22" s="69"/>
      <c r="F22" s="49" t="s">
        <v>283</v>
      </c>
      <c r="G22" s="35" t="s">
        <v>38</v>
      </c>
      <c r="H22" s="22" t="s">
        <v>58</v>
      </c>
      <c r="I22" s="18" t="s">
        <v>40</v>
      </c>
      <c r="J22" s="17" t="s">
        <v>41</v>
      </c>
      <c r="K22" s="19" t="s">
        <v>53</v>
      </c>
      <c r="L22" s="19" t="s">
        <v>54</v>
      </c>
      <c r="M22" s="58"/>
      <c r="N22" s="23" t="s">
        <v>45</v>
      </c>
      <c r="O22" s="28" t="s">
        <v>270</v>
      </c>
      <c r="P22" s="29" t="s">
        <v>46</v>
      </c>
      <c r="Q22" s="30" t="s">
        <v>47</v>
      </c>
      <c r="R22" s="31" t="s">
        <v>48</v>
      </c>
      <c r="S22" s="26" t="s">
        <v>259</v>
      </c>
      <c r="T22" s="17" t="s">
        <v>55</v>
      </c>
      <c r="U22" s="26" t="s">
        <v>261</v>
      </c>
    </row>
    <row r="23" spans="1:21" ht="321.75" customHeight="1" thickBot="1" x14ac:dyDescent="0.3">
      <c r="A23" s="64"/>
      <c r="B23" s="55"/>
      <c r="C23" s="66"/>
      <c r="D23" s="57"/>
      <c r="E23" s="69"/>
      <c r="F23" s="49" t="s">
        <v>284</v>
      </c>
      <c r="G23" s="35" t="s">
        <v>234</v>
      </c>
      <c r="H23" s="22" t="s">
        <v>58</v>
      </c>
      <c r="I23" s="18" t="s">
        <v>40</v>
      </c>
      <c r="J23" s="17" t="s">
        <v>41</v>
      </c>
      <c r="K23" s="19" t="s">
        <v>53</v>
      </c>
      <c r="L23" s="19" t="s">
        <v>54</v>
      </c>
      <c r="M23" s="58"/>
      <c r="N23" s="23" t="s">
        <v>45</v>
      </c>
      <c r="O23" s="28" t="s">
        <v>270</v>
      </c>
      <c r="P23" s="29" t="s">
        <v>46</v>
      </c>
      <c r="Q23" s="30" t="s">
        <v>47</v>
      </c>
      <c r="R23" s="31" t="s">
        <v>48</v>
      </c>
      <c r="S23" s="26" t="s">
        <v>259</v>
      </c>
      <c r="T23" s="17" t="s">
        <v>55</v>
      </c>
      <c r="U23" s="26" t="s">
        <v>261</v>
      </c>
    </row>
    <row r="24" spans="1:21" ht="318" customHeight="1" thickBot="1" x14ac:dyDescent="0.3">
      <c r="A24" s="64"/>
      <c r="B24" s="55"/>
      <c r="C24" s="66"/>
      <c r="D24" s="57"/>
      <c r="E24" s="69"/>
      <c r="F24" s="49" t="s">
        <v>285</v>
      </c>
      <c r="G24" s="35" t="s">
        <v>38</v>
      </c>
      <c r="H24" s="22" t="s">
        <v>62</v>
      </c>
      <c r="I24" s="18" t="s">
        <v>40</v>
      </c>
      <c r="J24" s="17" t="s">
        <v>41</v>
      </c>
      <c r="K24" s="19" t="s">
        <v>53</v>
      </c>
      <c r="L24" s="19" t="s">
        <v>54</v>
      </c>
      <c r="M24" s="58"/>
      <c r="N24" s="23" t="s">
        <v>45</v>
      </c>
      <c r="O24" s="28" t="s">
        <v>270</v>
      </c>
      <c r="P24" s="29" t="s">
        <v>46</v>
      </c>
      <c r="Q24" s="30" t="s">
        <v>47</v>
      </c>
      <c r="R24" s="31" t="s">
        <v>48</v>
      </c>
      <c r="S24" s="26" t="s">
        <v>259</v>
      </c>
      <c r="T24" s="17" t="s">
        <v>55</v>
      </c>
      <c r="U24" s="26" t="s">
        <v>261</v>
      </c>
    </row>
    <row r="25" spans="1:21" ht="344.25" customHeight="1" thickBot="1" x14ac:dyDescent="0.3">
      <c r="A25" s="64"/>
      <c r="B25" s="55"/>
      <c r="C25" s="66"/>
      <c r="D25" s="57"/>
      <c r="E25" s="69"/>
      <c r="F25" s="49" t="s">
        <v>286</v>
      </c>
      <c r="G25" s="35" t="s">
        <v>234</v>
      </c>
      <c r="H25" s="32" t="s">
        <v>63</v>
      </c>
      <c r="I25" s="27" t="s">
        <v>57</v>
      </c>
      <c r="J25" s="17" t="s">
        <v>41</v>
      </c>
      <c r="K25" s="19" t="s">
        <v>53</v>
      </c>
      <c r="L25" s="19" t="s">
        <v>54</v>
      </c>
      <c r="M25" s="58"/>
      <c r="N25" s="23" t="s">
        <v>45</v>
      </c>
      <c r="O25" s="28" t="s">
        <v>270</v>
      </c>
      <c r="P25" s="29" t="s">
        <v>46</v>
      </c>
      <c r="Q25" s="30" t="s">
        <v>47</v>
      </c>
      <c r="R25" s="31" t="s">
        <v>48</v>
      </c>
      <c r="S25" s="26" t="s">
        <v>259</v>
      </c>
      <c r="T25" s="17" t="s">
        <v>55</v>
      </c>
      <c r="U25" s="26" t="s">
        <v>261</v>
      </c>
    </row>
    <row r="26" spans="1:21" ht="258" customHeight="1" thickBot="1" x14ac:dyDescent="0.3">
      <c r="A26" s="64"/>
      <c r="B26" s="68">
        <v>4</v>
      </c>
      <c r="C26" s="66"/>
      <c r="D26" s="57" t="s">
        <v>70</v>
      </c>
      <c r="E26" s="67" t="s">
        <v>37</v>
      </c>
      <c r="F26" s="49" t="s">
        <v>277</v>
      </c>
      <c r="G26" s="35" t="s">
        <v>234</v>
      </c>
      <c r="H26" s="22" t="s">
        <v>52</v>
      </c>
      <c r="I26" s="18" t="s">
        <v>40</v>
      </c>
      <c r="J26" s="17" t="s">
        <v>41</v>
      </c>
      <c r="K26" s="19" t="s">
        <v>53</v>
      </c>
      <c r="L26" s="19" t="s">
        <v>54</v>
      </c>
      <c r="M26" s="58" t="s">
        <v>44</v>
      </c>
      <c r="N26" s="23" t="s">
        <v>45</v>
      </c>
      <c r="O26" s="28" t="s">
        <v>270</v>
      </c>
      <c r="P26" s="29" t="s">
        <v>46</v>
      </c>
      <c r="Q26" s="30" t="s">
        <v>47</v>
      </c>
      <c r="R26" s="31" t="s">
        <v>48</v>
      </c>
      <c r="S26" s="26" t="s">
        <v>259</v>
      </c>
      <c r="T26" s="17" t="s">
        <v>55</v>
      </c>
      <c r="U26" s="26" t="s">
        <v>261</v>
      </c>
    </row>
    <row r="27" spans="1:21" ht="364.5" customHeight="1" thickBot="1" x14ac:dyDescent="0.3">
      <c r="A27" s="64"/>
      <c r="B27" s="68"/>
      <c r="C27" s="66"/>
      <c r="D27" s="57"/>
      <c r="E27" s="67"/>
      <c r="F27" s="49" t="s">
        <v>292</v>
      </c>
      <c r="G27" s="35" t="s">
        <v>38</v>
      </c>
      <c r="H27" s="22" t="s">
        <v>56</v>
      </c>
      <c r="I27" s="18" t="s">
        <v>40</v>
      </c>
      <c r="J27" s="17" t="s">
        <v>41</v>
      </c>
      <c r="K27" s="19" t="s">
        <v>53</v>
      </c>
      <c r="L27" s="19" t="s">
        <v>54</v>
      </c>
      <c r="M27" s="58"/>
      <c r="N27" s="23" t="s">
        <v>45</v>
      </c>
      <c r="O27" s="28" t="s">
        <v>270</v>
      </c>
      <c r="P27" s="29" t="s">
        <v>46</v>
      </c>
      <c r="Q27" s="30" t="s">
        <v>47</v>
      </c>
      <c r="R27" s="31" t="s">
        <v>48</v>
      </c>
      <c r="S27" s="26" t="s">
        <v>259</v>
      </c>
      <c r="T27" s="17" t="s">
        <v>55</v>
      </c>
      <c r="U27" s="26" t="s">
        <v>261</v>
      </c>
    </row>
    <row r="28" spans="1:21" ht="314.25" customHeight="1" thickBot="1" x14ac:dyDescent="0.3">
      <c r="A28" s="64"/>
      <c r="B28" s="68"/>
      <c r="C28" s="66"/>
      <c r="D28" s="57"/>
      <c r="E28" s="67"/>
      <c r="F28" s="49" t="s">
        <v>293</v>
      </c>
      <c r="G28" s="35" t="s">
        <v>234</v>
      </c>
      <c r="H28" s="22" t="s">
        <v>58</v>
      </c>
      <c r="I28" s="18" t="s">
        <v>40</v>
      </c>
      <c r="J28" s="17" t="s">
        <v>41</v>
      </c>
      <c r="K28" s="19" t="s">
        <v>53</v>
      </c>
      <c r="L28" s="19" t="s">
        <v>54</v>
      </c>
      <c r="M28" s="58"/>
      <c r="N28" s="23" t="s">
        <v>45</v>
      </c>
      <c r="O28" s="28" t="s">
        <v>270</v>
      </c>
      <c r="P28" s="29" t="s">
        <v>46</v>
      </c>
      <c r="Q28" s="30" t="s">
        <v>47</v>
      </c>
      <c r="R28" s="31" t="s">
        <v>48</v>
      </c>
      <c r="S28" s="26" t="s">
        <v>259</v>
      </c>
      <c r="T28" s="17" t="s">
        <v>55</v>
      </c>
      <c r="U28" s="26" t="s">
        <v>261</v>
      </c>
    </row>
    <row r="29" spans="1:21" ht="294.75" customHeight="1" thickBot="1" x14ac:dyDescent="0.3">
      <c r="A29" s="64"/>
      <c r="B29" s="68"/>
      <c r="C29" s="66"/>
      <c r="D29" s="57"/>
      <c r="E29" s="67"/>
      <c r="F29" s="49" t="s">
        <v>294</v>
      </c>
      <c r="G29" s="35" t="s">
        <v>38</v>
      </c>
      <c r="H29" s="22" t="s">
        <v>62</v>
      </c>
      <c r="I29" s="18" t="s">
        <v>40</v>
      </c>
      <c r="J29" s="17" t="s">
        <v>41</v>
      </c>
      <c r="K29" s="19" t="s">
        <v>53</v>
      </c>
      <c r="L29" s="19" t="s">
        <v>54</v>
      </c>
      <c r="M29" s="58"/>
      <c r="N29" s="23" t="s">
        <v>45</v>
      </c>
      <c r="O29" s="28" t="s">
        <v>270</v>
      </c>
      <c r="P29" s="29" t="s">
        <v>46</v>
      </c>
      <c r="Q29" s="30" t="s">
        <v>47</v>
      </c>
      <c r="R29" s="31" t="s">
        <v>48</v>
      </c>
      <c r="S29" s="26" t="s">
        <v>259</v>
      </c>
      <c r="T29" s="17" t="s">
        <v>55</v>
      </c>
      <c r="U29" s="26" t="s">
        <v>261</v>
      </c>
    </row>
    <row r="30" spans="1:21" ht="183" customHeight="1" thickBot="1" x14ac:dyDescent="0.3">
      <c r="A30" s="64"/>
      <c r="B30" s="68"/>
      <c r="C30" s="66"/>
      <c r="D30" s="57"/>
      <c r="E30" s="67"/>
      <c r="F30" s="49" t="s">
        <v>295</v>
      </c>
      <c r="G30" s="35" t="s">
        <v>234</v>
      </c>
      <c r="H30" s="22" t="s">
        <v>63</v>
      </c>
      <c r="I30" s="27" t="s">
        <v>57</v>
      </c>
      <c r="J30" s="17" t="s">
        <v>41</v>
      </c>
      <c r="K30" s="19" t="s">
        <v>53</v>
      </c>
      <c r="L30" s="19" t="s">
        <v>54</v>
      </c>
      <c r="M30" s="58"/>
      <c r="N30" s="23" t="s">
        <v>45</v>
      </c>
      <c r="O30" s="33" t="s">
        <v>64</v>
      </c>
      <c r="P30" s="29" t="s">
        <v>65</v>
      </c>
      <c r="Q30" s="30" t="s">
        <v>47</v>
      </c>
      <c r="R30" s="31" t="s">
        <v>48</v>
      </c>
      <c r="S30" s="33" t="s">
        <v>66</v>
      </c>
      <c r="T30" s="30" t="s">
        <v>67</v>
      </c>
      <c r="U30" s="26" t="s">
        <v>261</v>
      </c>
    </row>
    <row r="31" spans="1:21" ht="369.75" customHeight="1" thickBot="1" x14ac:dyDescent="0.3">
      <c r="A31" s="64"/>
      <c r="B31" s="68">
        <v>5</v>
      </c>
      <c r="C31" s="66"/>
      <c r="D31" s="57" t="s">
        <v>71</v>
      </c>
      <c r="E31" s="57" t="s">
        <v>37</v>
      </c>
      <c r="F31" s="49" t="s">
        <v>297</v>
      </c>
      <c r="G31" s="35" t="s">
        <v>38</v>
      </c>
      <c r="H31" s="22" t="s">
        <v>72</v>
      </c>
      <c r="I31" s="18" t="s">
        <v>40</v>
      </c>
      <c r="J31" s="17" t="s">
        <v>41</v>
      </c>
      <c r="K31" s="19" t="s">
        <v>53</v>
      </c>
      <c r="L31" s="19" t="s">
        <v>54</v>
      </c>
      <c r="M31" s="58" t="s">
        <v>44</v>
      </c>
      <c r="N31" s="23" t="s">
        <v>45</v>
      </c>
      <c r="O31" s="28" t="s">
        <v>73</v>
      </c>
      <c r="P31" s="29" t="s">
        <v>46</v>
      </c>
      <c r="Q31" s="30" t="s">
        <v>47</v>
      </c>
      <c r="R31" s="31" t="s">
        <v>48</v>
      </c>
      <c r="S31" s="33" t="s">
        <v>271</v>
      </c>
      <c r="T31" s="30" t="s">
        <v>74</v>
      </c>
      <c r="U31" s="26" t="s">
        <v>261</v>
      </c>
    </row>
    <row r="32" spans="1:21" ht="284.25" customHeight="1" thickBot="1" x14ac:dyDescent="0.3">
      <c r="A32" s="64"/>
      <c r="B32" s="68"/>
      <c r="C32" s="66"/>
      <c r="D32" s="57"/>
      <c r="E32" s="57"/>
      <c r="F32" s="49" t="s">
        <v>298</v>
      </c>
      <c r="G32" s="35" t="s">
        <v>234</v>
      </c>
      <c r="H32" s="32" t="s">
        <v>75</v>
      </c>
      <c r="I32" s="18" t="s">
        <v>40</v>
      </c>
      <c r="J32" s="17" t="s">
        <v>41</v>
      </c>
      <c r="K32" s="19" t="s">
        <v>53</v>
      </c>
      <c r="L32" s="19" t="s">
        <v>54</v>
      </c>
      <c r="M32" s="58"/>
      <c r="N32" s="23" t="s">
        <v>45</v>
      </c>
      <c r="O32" s="28" t="s">
        <v>73</v>
      </c>
      <c r="P32" s="29" t="s">
        <v>46</v>
      </c>
      <c r="Q32" s="30" t="s">
        <v>47</v>
      </c>
      <c r="R32" s="31" t="s">
        <v>48</v>
      </c>
      <c r="S32" s="33" t="s">
        <v>271</v>
      </c>
      <c r="T32" s="30" t="s">
        <v>74</v>
      </c>
      <c r="U32" s="26" t="s">
        <v>261</v>
      </c>
    </row>
    <row r="33" spans="1:21" ht="409.5" customHeight="1" thickBot="1" x14ac:dyDescent="0.3">
      <c r="A33" s="64"/>
      <c r="B33" s="68"/>
      <c r="C33" s="66"/>
      <c r="D33" s="57"/>
      <c r="E33" s="57"/>
      <c r="F33" s="49" t="s">
        <v>299</v>
      </c>
      <c r="G33" s="35" t="s">
        <v>234</v>
      </c>
      <c r="H33" s="22" t="s">
        <v>76</v>
      </c>
      <c r="I33" s="27" t="s">
        <v>57</v>
      </c>
      <c r="J33" s="17" t="s">
        <v>41</v>
      </c>
      <c r="K33" s="19" t="s">
        <v>53</v>
      </c>
      <c r="L33" s="19" t="s">
        <v>54</v>
      </c>
      <c r="M33" s="58"/>
      <c r="N33" s="23" t="s">
        <v>45</v>
      </c>
      <c r="O33" s="28" t="s">
        <v>77</v>
      </c>
      <c r="P33" s="29" t="s">
        <v>46</v>
      </c>
      <c r="Q33" s="30" t="s">
        <v>47</v>
      </c>
      <c r="R33" s="31" t="s">
        <v>48</v>
      </c>
      <c r="S33" s="33" t="s">
        <v>78</v>
      </c>
      <c r="T33" s="30" t="s">
        <v>79</v>
      </c>
      <c r="U33" s="26" t="s">
        <v>261</v>
      </c>
    </row>
    <row r="34" spans="1:21" ht="306" customHeight="1" thickBot="1" x14ac:dyDescent="0.3">
      <c r="A34" s="64"/>
      <c r="B34" s="68"/>
      <c r="C34" s="66"/>
      <c r="D34" s="57"/>
      <c r="E34" s="57"/>
      <c r="F34" s="49" t="s">
        <v>296</v>
      </c>
      <c r="G34" s="35" t="s">
        <v>234</v>
      </c>
      <c r="H34" s="22" t="s">
        <v>80</v>
      </c>
      <c r="I34" s="27" t="s">
        <v>57</v>
      </c>
      <c r="J34" s="17" t="s">
        <v>41</v>
      </c>
      <c r="K34" s="19" t="s">
        <v>53</v>
      </c>
      <c r="L34" s="19" t="s">
        <v>54</v>
      </c>
      <c r="M34" s="58"/>
      <c r="N34" s="23" t="s">
        <v>45</v>
      </c>
      <c r="O34" s="28" t="s">
        <v>81</v>
      </c>
      <c r="P34" s="29" t="s">
        <v>46</v>
      </c>
      <c r="Q34" s="30" t="s">
        <v>47</v>
      </c>
      <c r="R34" s="31" t="s">
        <v>48</v>
      </c>
      <c r="S34" s="33" t="s">
        <v>82</v>
      </c>
      <c r="T34" s="30" t="s">
        <v>83</v>
      </c>
      <c r="U34" s="26" t="s">
        <v>261</v>
      </c>
    </row>
    <row r="35" spans="1:21" ht="312.75" customHeight="1" thickBot="1" x14ac:dyDescent="0.3">
      <c r="A35" s="64"/>
      <c r="B35" s="68"/>
      <c r="C35" s="66"/>
      <c r="D35" s="57"/>
      <c r="E35" s="57"/>
      <c r="F35" s="49" t="s">
        <v>300</v>
      </c>
      <c r="G35" s="35" t="s">
        <v>38</v>
      </c>
      <c r="H35" s="22" t="s">
        <v>84</v>
      </c>
      <c r="I35" s="27" t="s">
        <v>57</v>
      </c>
      <c r="J35" s="17" t="s">
        <v>41</v>
      </c>
      <c r="K35" s="19" t="s">
        <v>53</v>
      </c>
      <c r="L35" s="19" t="s">
        <v>54</v>
      </c>
      <c r="M35" s="58"/>
      <c r="N35" s="23" t="s">
        <v>45</v>
      </c>
      <c r="O35" s="28" t="s">
        <v>73</v>
      </c>
      <c r="P35" s="29" t="s">
        <v>46</v>
      </c>
      <c r="Q35" s="30" t="s">
        <v>47</v>
      </c>
      <c r="R35" s="31" t="s">
        <v>48</v>
      </c>
      <c r="S35" s="33" t="s">
        <v>272</v>
      </c>
      <c r="T35" s="30" t="s">
        <v>74</v>
      </c>
      <c r="U35" s="26" t="s">
        <v>261</v>
      </c>
    </row>
    <row r="36" spans="1:21" ht="297" customHeight="1" thickBot="1" x14ac:dyDescent="0.3">
      <c r="A36" s="64"/>
      <c r="B36" s="68"/>
      <c r="C36" s="66"/>
      <c r="D36" s="57"/>
      <c r="E36" s="57"/>
      <c r="F36" s="49" t="s">
        <v>301</v>
      </c>
      <c r="G36" s="35" t="s">
        <v>234</v>
      </c>
      <c r="H36" s="32" t="s">
        <v>63</v>
      </c>
      <c r="I36" s="27" t="s">
        <v>57</v>
      </c>
      <c r="J36" s="17" t="s">
        <v>41</v>
      </c>
      <c r="K36" s="19" t="s">
        <v>53</v>
      </c>
      <c r="L36" s="19" t="s">
        <v>54</v>
      </c>
      <c r="M36" s="58"/>
      <c r="N36" s="23" t="s">
        <v>45</v>
      </c>
      <c r="O36" s="33" t="s">
        <v>64</v>
      </c>
      <c r="P36" s="29" t="s">
        <v>65</v>
      </c>
      <c r="Q36" s="30" t="s">
        <v>47</v>
      </c>
      <c r="R36" s="31" t="s">
        <v>48</v>
      </c>
      <c r="S36" s="33" t="s">
        <v>66</v>
      </c>
      <c r="T36" s="30" t="s">
        <v>67</v>
      </c>
      <c r="U36" s="26" t="s">
        <v>261</v>
      </c>
    </row>
    <row r="37" spans="1:21" ht="304.5" customHeight="1" thickBot="1" x14ac:dyDescent="0.3">
      <c r="A37" s="64"/>
      <c r="B37" s="55">
        <v>6</v>
      </c>
      <c r="C37" s="66"/>
      <c r="D37" s="57" t="s">
        <v>85</v>
      </c>
      <c r="E37" s="57" t="s">
        <v>37</v>
      </c>
      <c r="F37" s="49" t="s">
        <v>277</v>
      </c>
      <c r="G37" s="35" t="s">
        <v>234</v>
      </c>
      <c r="H37" s="22" t="s">
        <v>52</v>
      </c>
      <c r="I37" s="18" t="s">
        <v>40</v>
      </c>
      <c r="J37" s="17" t="s">
        <v>41</v>
      </c>
      <c r="K37" s="19" t="s">
        <v>53</v>
      </c>
      <c r="L37" s="19" t="s">
        <v>54</v>
      </c>
      <c r="M37" s="58" t="s">
        <v>44</v>
      </c>
      <c r="N37" s="23" t="s">
        <v>45</v>
      </c>
      <c r="O37" s="28" t="s">
        <v>270</v>
      </c>
      <c r="P37" s="29" t="s">
        <v>46</v>
      </c>
      <c r="Q37" s="30" t="s">
        <v>47</v>
      </c>
      <c r="R37" s="31" t="s">
        <v>48</v>
      </c>
      <c r="S37" s="20" t="s">
        <v>260</v>
      </c>
      <c r="T37" s="21" t="s">
        <v>55</v>
      </c>
      <c r="U37" s="26" t="s">
        <v>261</v>
      </c>
    </row>
    <row r="38" spans="1:21" ht="276.75" customHeight="1" thickBot="1" x14ac:dyDescent="0.3">
      <c r="A38" s="64"/>
      <c r="B38" s="55"/>
      <c r="C38" s="66"/>
      <c r="D38" s="57"/>
      <c r="E38" s="57"/>
      <c r="F38" s="49" t="s">
        <v>302</v>
      </c>
      <c r="G38" s="35" t="s">
        <v>234</v>
      </c>
      <c r="H38" s="22" t="s">
        <v>56</v>
      </c>
      <c r="I38" s="18" t="s">
        <v>40</v>
      </c>
      <c r="J38" s="17" t="s">
        <v>41</v>
      </c>
      <c r="K38" s="19" t="s">
        <v>53</v>
      </c>
      <c r="L38" s="19" t="s">
        <v>54</v>
      </c>
      <c r="M38" s="58"/>
      <c r="N38" s="23" t="s">
        <v>45</v>
      </c>
      <c r="O38" s="28" t="s">
        <v>270</v>
      </c>
      <c r="P38" s="29" t="s">
        <v>46</v>
      </c>
      <c r="Q38" s="30" t="s">
        <v>47</v>
      </c>
      <c r="R38" s="31" t="s">
        <v>48</v>
      </c>
      <c r="S38" s="20" t="s">
        <v>260</v>
      </c>
      <c r="T38" s="21" t="s">
        <v>55</v>
      </c>
      <c r="U38" s="26" t="s">
        <v>261</v>
      </c>
    </row>
    <row r="39" spans="1:21" ht="329.25" customHeight="1" thickBot="1" x14ac:dyDescent="0.3">
      <c r="A39" s="64"/>
      <c r="B39" s="55"/>
      <c r="C39" s="66"/>
      <c r="D39" s="57"/>
      <c r="E39" s="57"/>
      <c r="F39" s="49" t="s">
        <v>303</v>
      </c>
      <c r="G39" s="35" t="s">
        <v>38</v>
      </c>
      <c r="H39" s="22" t="s">
        <v>59</v>
      </c>
      <c r="I39" s="18" t="s">
        <v>40</v>
      </c>
      <c r="J39" s="17" t="s">
        <v>41</v>
      </c>
      <c r="K39" s="19" t="s">
        <v>53</v>
      </c>
      <c r="L39" s="19" t="s">
        <v>54</v>
      </c>
      <c r="M39" s="58"/>
      <c r="N39" s="23" t="s">
        <v>45</v>
      </c>
      <c r="O39" s="28" t="s">
        <v>270</v>
      </c>
      <c r="P39" s="29" t="s">
        <v>46</v>
      </c>
      <c r="Q39" s="30" t="s">
        <v>47</v>
      </c>
      <c r="R39" s="31" t="s">
        <v>48</v>
      </c>
      <c r="S39" s="20" t="s">
        <v>260</v>
      </c>
      <c r="T39" s="21" t="s">
        <v>55</v>
      </c>
      <c r="U39" s="26" t="s">
        <v>261</v>
      </c>
    </row>
    <row r="40" spans="1:21" ht="297.75" customHeight="1" thickBot="1" x14ac:dyDescent="0.3">
      <c r="A40" s="64"/>
      <c r="B40" s="55"/>
      <c r="C40" s="66"/>
      <c r="D40" s="57"/>
      <c r="E40" s="57"/>
      <c r="F40" s="49" t="s">
        <v>304</v>
      </c>
      <c r="G40" s="35" t="s">
        <v>38</v>
      </c>
      <c r="H40" s="22" t="s">
        <v>60</v>
      </c>
      <c r="I40" s="18" t="s">
        <v>40</v>
      </c>
      <c r="J40" s="17" t="s">
        <v>41</v>
      </c>
      <c r="K40" s="19" t="s">
        <v>53</v>
      </c>
      <c r="L40" s="19" t="s">
        <v>54</v>
      </c>
      <c r="M40" s="58"/>
      <c r="N40" s="23" t="s">
        <v>45</v>
      </c>
      <c r="O40" s="28" t="s">
        <v>270</v>
      </c>
      <c r="P40" s="29" t="s">
        <v>46</v>
      </c>
      <c r="Q40" s="30" t="s">
        <v>47</v>
      </c>
      <c r="R40" s="31" t="s">
        <v>48</v>
      </c>
      <c r="S40" s="20" t="s">
        <v>260</v>
      </c>
      <c r="T40" s="21" t="s">
        <v>55</v>
      </c>
      <c r="U40" s="26" t="s">
        <v>261</v>
      </c>
    </row>
    <row r="41" spans="1:21" ht="207" customHeight="1" thickBot="1" x14ac:dyDescent="0.3">
      <c r="A41" s="64"/>
      <c r="B41" s="55"/>
      <c r="C41" s="66"/>
      <c r="D41" s="57"/>
      <c r="E41" s="57"/>
      <c r="F41" s="49" t="s">
        <v>305</v>
      </c>
      <c r="G41" s="35" t="s">
        <v>234</v>
      </c>
      <c r="H41" s="22" t="s">
        <v>58</v>
      </c>
      <c r="I41" s="18" t="s">
        <v>40</v>
      </c>
      <c r="J41" s="17" t="s">
        <v>41</v>
      </c>
      <c r="K41" s="19" t="s">
        <v>53</v>
      </c>
      <c r="L41" s="19" t="s">
        <v>54</v>
      </c>
      <c r="M41" s="58"/>
      <c r="N41" s="23" t="s">
        <v>45</v>
      </c>
      <c r="O41" s="28" t="s">
        <v>270</v>
      </c>
      <c r="P41" s="29" t="s">
        <v>46</v>
      </c>
      <c r="Q41" s="30" t="s">
        <v>47</v>
      </c>
      <c r="R41" s="31" t="s">
        <v>48</v>
      </c>
      <c r="S41" s="20" t="s">
        <v>260</v>
      </c>
      <c r="T41" s="21" t="s">
        <v>55</v>
      </c>
      <c r="U41" s="26" t="s">
        <v>261</v>
      </c>
    </row>
    <row r="42" spans="1:21" ht="312" customHeight="1" thickBot="1" x14ac:dyDescent="0.3">
      <c r="A42" s="64"/>
      <c r="B42" s="55"/>
      <c r="C42" s="66"/>
      <c r="D42" s="57"/>
      <c r="E42" s="57"/>
      <c r="F42" s="49" t="s">
        <v>306</v>
      </c>
      <c r="G42" s="35" t="s">
        <v>38</v>
      </c>
      <c r="H42" s="32" t="s">
        <v>61</v>
      </c>
      <c r="I42" s="18" t="s">
        <v>40</v>
      </c>
      <c r="J42" s="17" t="s">
        <v>41</v>
      </c>
      <c r="K42" s="19" t="s">
        <v>53</v>
      </c>
      <c r="L42" s="19" t="s">
        <v>54</v>
      </c>
      <c r="M42" s="58"/>
      <c r="N42" s="23" t="s">
        <v>45</v>
      </c>
      <c r="O42" s="28" t="s">
        <v>270</v>
      </c>
      <c r="P42" s="29" t="s">
        <v>46</v>
      </c>
      <c r="Q42" s="30" t="s">
        <v>47</v>
      </c>
      <c r="R42" s="31" t="s">
        <v>48</v>
      </c>
      <c r="S42" s="20" t="s">
        <v>260</v>
      </c>
      <c r="T42" s="21" t="s">
        <v>55</v>
      </c>
      <c r="U42" s="26" t="s">
        <v>261</v>
      </c>
    </row>
    <row r="43" spans="1:21" ht="336.75" customHeight="1" thickBot="1" x14ac:dyDescent="0.3">
      <c r="A43" s="64"/>
      <c r="B43" s="55"/>
      <c r="C43" s="66"/>
      <c r="D43" s="57"/>
      <c r="E43" s="57"/>
      <c r="F43" s="49" t="s">
        <v>308</v>
      </c>
      <c r="G43" s="35" t="s">
        <v>223</v>
      </c>
      <c r="H43" s="22" t="s">
        <v>62</v>
      </c>
      <c r="I43" s="18" t="s">
        <v>40</v>
      </c>
      <c r="J43" s="17" t="s">
        <v>41</v>
      </c>
      <c r="K43" s="19" t="s">
        <v>53</v>
      </c>
      <c r="L43" s="19" t="s">
        <v>54</v>
      </c>
      <c r="M43" s="58"/>
      <c r="N43" s="23" t="s">
        <v>45</v>
      </c>
      <c r="O43" s="28" t="s">
        <v>270</v>
      </c>
      <c r="P43" s="29" t="s">
        <v>46</v>
      </c>
      <c r="Q43" s="30" t="s">
        <v>47</v>
      </c>
      <c r="R43" s="31" t="s">
        <v>48</v>
      </c>
      <c r="S43" s="20" t="s">
        <v>260</v>
      </c>
      <c r="T43" s="21" t="s">
        <v>55</v>
      </c>
      <c r="U43" s="26" t="s">
        <v>261</v>
      </c>
    </row>
    <row r="44" spans="1:21" ht="306" customHeight="1" thickBot="1" x14ac:dyDescent="0.3">
      <c r="A44" s="64"/>
      <c r="B44" s="55"/>
      <c r="C44" s="66"/>
      <c r="D44" s="57"/>
      <c r="E44" s="57"/>
      <c r="F44" s="49" t="s">
        <v>307</v>
      </c>
      <c r="G44" s="35" t="s">
        <v>234</v>
      </c>
      <c r="H44" s="22" t="s">
        <v>63</v>
      </c>
      <c r="I44" s="27" t="s">
        <v>57</v>
      </c>
      <c r="J44" s="17" t="s">
        <v>41</v>
      </c>
      <c r="K44" s="19" t="s">
        <v>53</v>
      </c>
      <c r="L44" s="19" t="s">
        <v>54</v>
      </c>
      <c r="M44" s="58"/>
      <c r="N44" s="23" t="s">
        <v>45</v>
      </c>
      <c r="O44" s="33" t="s">
        <v>64</v>
      </c>
      <c r="P44" s="29" t="s">
        <v>65</v>
      </c>
      <c r="Q44" s="30" t="s">
        <v>47</v>
      </c>
      <c r="R44" s="31" t="s">
        <v>48</v>
      </c>
      <c r="S44" s="33" t="s">
        <v>66</v>
      </c>
      <c r="T44" s="30" t="s">
        <v>67</v>
      </c>
      <c r="U44" s="26" t="s">
        <v>261</v>
      </c>
    </row>
    <row r="45" spans="1:21" ht="297.75" customHeight="1" thickBot="1" x14ac:dyDescent="0.3">
      <c r="A45" s="64"/>
      <c r="B45" s="55">
        <v>7</v>
      </c>
      <c r="C45" s="56" t="s">
        <v>86</v>
      </c>
      <c r="D45" s="57" t="s">
        <v>87</v>
      </c>
      <c r="E45" s="57" t="s">
        <v>37</v>
      </c>
      <c r="F45" s="49" t="s">
        <v>310</v>
      </c>
      <c r="G45" s="35" t="s">
        <v>234</v>
      </c>
      <c r="H45" s="22" t="s">
        <v>88</v>
      </c>
      <c r="I45" s="18" t="s">
        <v>40</v>
      </c>
      <c r="J45" s="19" t="s">
        <v>41</v>
      </c>
      <c r="K45" s="19" t="s">
        <v>53</v>
      </c>
      <c r="L45" s="19" t="s">
        <v>54</v>
      </c>
      <c r="M45" s="58" t="s">
        <v>44</v>
      </c>
      <c r="N45" s="23" t="s">
        <v>45</v>
      </c>
      <c r="O45" s="28" t="s">
        <v>73</v>
      </c>
      <c r="P45" s="34" t="s">
        <v>46</v>
      </c>
      <c r="Q45" s="30" t="s">
        <v>47</v>
      </c>
      <c r="R45" s="31" t="s">
        <v>48</v>
      </c>
      <c r="S45" s="33" t="s">
        <v>273</v>
      </c>
      <c r="T45" s="30" t="s">
        <v>74</v>
      </c>
      <c r="U45" s="26" t="s">
        <v>261</v>
      </c>
    </row>
    <row r="46" spans="1:21" ht="245.25" customHeight="1" thickBot="1" x14ac:dyDescent="0.3">
      <c r="A46" s="64"/>
      <c r="B46" s="55"/>
      <c r="C46" s="56"/>
      <c r="D46" s="57"/>
      <c r="E46" s="57"/>
      <c r="F46" s="49" t="s">
        <v>311</v>
      </c>
      <c r="G46" s="35" t="s">
        <v>234</v>
      </c>
      <c r="H46" s="32" t="s">
        <v>89</v>
      </c>
      <c r="I46" s="18" t="s">
        <v>40</v>
      </c>
      <c r="J46" s="19" t="s">
        <v>54</v>
      </c>
      <c r="K46" s="19" t="s">
        <v>53</v>
      </c>
      <c r="L46" s="19" t="s">
        <v>43</v>
      </c>
      <c r="M46" s="58"/>
      <c r="N46" s="23" t="s">
        <v>45</v>
      </c>
      <c r="O46" s="33" t="s">
        <v>253</v>
      </c>
      <c r="P46" s="34" t="s">
        <v>90</v>
      </c>
      <c r="Q46" s="30" t="s">
        <v>47</v>
      </c>
      <c r="R46" s="31" t="s">
        <v>48</v>
      </c>
      <c r="S46" s="33" t="s">
        <v>254</v>
      </c>
      <c r="T46" s="30" t="s">
        <v>67</v>
      </c>
      <c r="U46" s="26" t="s">
        <v>261</v>
      </c>
    </row>
    <row r="47" spans="1:21" ht="264.75" customHeight="1" thickBot="1" x14ac:dyDescent="0.3">
      <c r="A47" s="64"/>
      <c r="B47" s="55"/>
      <c r="C47" s="56"/>
      <c r="D47" s="57"/>
      <c r="E47" s="57"/>
      <c r="F47" s="49" t="s">
        <v>312</v>
      </c>
      <c r="G47" s="35" t="s">
        <v>234</v>
      </c>
      <c r="H47" s="32" t="s">
        <v>91</v>
      </c>
      <c r="I47" s="27" t="s">
        <v>57</v>
      </c>
      <c r="J47" s="19" t="s">
        <v>54</v>
      </c>
      <c r="K47" s="19" t="s">
        <v>53</v>
      </c>
      <c r="L47" s="19" t="s">
        <v>43</v>
      </c>
      <c r="M47" s="58"/>
      <c r="N47" s="23" t="s">
        <v>45</v>
      </c>
      <c r="O47" s="33" t="s">
        <v>255</v>
      </c>
      <c r="P47" s="34" t="s">
        <v>92</v>
      </c>
      <c r="Q47" s="30" t="s">
        <v>47</v>
      </c>
      <c r="R47" s="31" t="s">
        <v>48</v>
      </c>
      <c r="S47" s="33" t="s">
        <v>256</v>
      </c>
      <c r="T47" s="30" t="s">
        <v>93</v>
      </c>
      <c r="U47" s="26" t="s">
        <v>261</v>
      </c>
    </row>
    <row r="48" spans="1:21" ht="223.5" customHeight="1" thickBot="1" x14ac:dyDescent="0.3">
      <c r="A48" s="64"/>
      <c r="B48" s="55"/>
      <c r="C48" s="56"/>
      <c r="D48" s="57"/>
      <c r="E48" s="57"/>
      <c r="F48" s="52" t="s">
        <v>313</v>
      </c>
      <c r="G48" s="35" t="s">
        <v>234</v>
      </c>
      <c r="H48" s="22" t="s">
        <v>94</v>
      </c>
      <c r="I48" s="18" t="s">
        <v>40</v>
      </c>
      <c r="J48" s="19" t="s">
        <v>41</v>
      </c>
      <c r="K48" s="19" t="s">
        <v>53</v>
      </c>
      <c r="L48" s="19" t="s">
        <v>54</v>
      </c>
      <c r="M48" s="58"/>
      <c r="N48" s="23" t="s">
        <v>45</v>
      </c>
      <c r="O48" s="28" t="s">
        <v>266</v>
      </c>
      <c r="P48" s="34" t="s">
        <v>46</v>
      </c>
      <c r="Q48" s="30" t="s">
        <v>47</v>
      </c>
      <c r="R48" s="31" t="s">
        <v>48</v>
      </c>
      <c r="S48" s="33" t="s">
        <v>267</v>
      </c>
      <c r="T48" s="30" t="s">
        <v>95</v>
      </c>
      <c r="U48" s="26" t="s">
        <v>261</v>
      </c>
    </row>
    <row r="49" spans="1:21" ht="203.25" customHeight="1" thickBot="1" x14ac:dyDescent="0.3">
      <c r="A49" s="64"/>
      <c r="B49" s="55"/>
      <c r="C49" s="56"/>
      <c r="D49" s="57"/>
      <c r="E49" s="57"/>
      <c r="F49" s="52" t="s">
        <v>314</v>
      </c>
      <c r="G49" s="35" t="s">
        <v>234</v>
      </c>
      <c r="H49" s="32" t="s">
        <v>96</v>
      </c>
      <c r="I49" s="18" t="s">
        <v>40</v>
      </c>
      <c r="J49" s="19" t="s">
        <v>41</v>
      </c>
      <c r="K49" s="19" t="s">
        <v>53</v>
      </c>
      <c r="L49" s="19" t="s">
        <v>54</v>
      </c>
      <c r="M49" s="58"/>
      <c r="N49" s="23" t="s">
        <v>45</v>
      </c>
      <c r="O49" s="28" t="s">
        <v>266</v>
      </c>
      <c r="P49" s="34" t="s">
        <v>46</v>
      </c>
      <c r="Q49" s="30" t="s">
        <v>47</v>
      </c>
      <c r="R49" s="31" t="s">
        <v>48</v>
      </c>
      <c r="S49" s="33" t="s">
        <v>267</v>
      </c>
      <c r="T49" s="30" t="s">
        <v>95</v>
      </c>
      <c r="U49" s="26" t="s">
        <v>261</v>
      </c>
    </row>
    <row r="50" spans="1:21" ht="177" customHeight="1" thickBot="1" x14ac:dyDescent="0.3">
      <c r="A50" s="64"/>
      <c r="B50" s="55"/>
      <c r="C50" s="56"/>
      <c r="D50" s="57"/>
      <c r="E50" s="57"/>
      <c r="F50" s="49" t="s">
        <v>315</v>
      </c>
      <c r="G50" s="35" t="s">
        <v>38</v>
      </c>
      <c r="H50" s="32" t="s">
        <v>97</v>
      </c>
      <c r="I50" s="27" t="s">
        <v>57</v>
      </c>
      <c r="J50" s="19" t="s">
        <v>41</v>
      </c>
      <c r="K50" s="19" t="s">
        <v>53</v>
      </c>
      <c r="L50" s="19" t="s">
        <v>54</v>
      </c>
      <c r="M50" s="58"/>
      <c r="N50" s="23" t="s">
        <v>45</v>
      </c>
      <c r="O50" s="28" t="s">
        <v>266</v>
      </c>
      <c r="P50" s="34" t="s">
        <v>46</v>
      </c>
      <c r="Q50" s="30" t="s">
        <v>47</v>
      </c>
      <c r="R50" s="31" t="s">
        <v>48</v>
      </c>
      <c r="S50" s="33" t="s">
        <v>267</v>
      </c>
      <c r="T50" s="30" t="s">
        <v>95</v>
      </c>
      <c r="U50" s="26" t="s">
        <v>261</v>
      </c>
    </row>
    <row r="51" spans="1:21" ht="180.75" customHeight="1" thickBot="1" x14ac:dyDescent="0.3">
      <c r="A51" s="64"/>
      <c r="B51" s="55"/>
      <c r="C51" s="56"/>
      <c r="D51" s="57"/>
      <c r="E51" s="57"/>
      <c r="F51" s="49" t="s">
        <v>316</v>
      </c>
      <c r="G51" s="35" t="s">
        <v>234</v>
      </c>
      <c r="H51" s="22" t="s">
        <v>98</v>
      </c>
      <c r="I51" s="18" t="s">
        <v>40</v>
      </c>
      <c r="J51" s="19" t="s">
        <v>41</v>
      </c>
      <c r="K51" s="19" t="s">
        <v>53</v>
      </c>
      <c r="L51" s="19" t="s">
        <v>54</v>
      </c>
      <c r="M51" s="58"/>
      <c r="N51" s="23" t="s">
        <v>45</v>
      </c>
      <c r="O51" s="28" t="s">
        <v>268</v>
      </c>
      <c r="P51" s="34" t="s">
        <v>46</v>
      </c>
      <c r="Q51" s="30" t="s">
        <v>47</v>
      </c>
      <c r="R51" s="31" t="s">
        <v>48</v>
      </c>
      <c r="S51" s="33" t="s">
        <v>269</v>
      </c>
      <c r="T51" s="30" t="s">
        <v>95</v>
      </c>
      <c r="U51" s="26" t="s">
        <v>261</v>
      </c>
    </row>
    <row r="52" spans="1:21" ht="212.25" customHeight="1" thickBot="1" x14ac:dyDescent="0.3">
      <c r="A52" s="64"/>
      <c r="B52" s="55"/>
      <c r="C52" s="56"/>
      <c r="D52" s="57"/>
      <c r="E52" s="57"/>
      <c r="F52" s="49" t="s">
        <v>317</v>
      </c>
      <c r="G52" s="35" t="s">
        <v>234</v>
      </c>
      <c r="H52" s="22" t="s">
        <v>98</v>
      </c>
      <c r="I52" s="18" t="s">
        <v>40</v>
      </c>
      <c r="J52" s="19" t="s">
        <v>41</v>
      </c>
      <c r="K52" s="19" t="s">
        <v>53</v>
      </c>
      <c r="L52" s="19" t="s">
        <v>54</v>
      </c>
      <c r="M52" s="58"/>
      <c r="N52" s="23" t="s">
        <v>45</v>
      </c>
      <c r="O52" s="28" t="s">
        <v>268</v>
      </c>
      <c r="P52" s="34" t="s">
        <v>46</v>
      </c>
      <c r="Q52" s="30" t="s">
        <v>47</v>
      </c>
      <c r="R52" s="31" t="s">
        <v>48</v>
      </c>
      <c r="S52" s="33" t="s">
        <v>269</v>
      </c>
      <c r="T52" s="30" t="s">
        <v>95</v>
      </c>
      <c r="U52" s="26" t="s">
        <v>261</v>
      </c>
    </row>
    <row r="53" spans="1:21" ht="150.75" customHeight="1" x14ac:dyDescent="0.25">
      <c r="A53" s="64"/>
      <c r="B53" s="55"/>
      <c r="C53" s="56"/>
      <c r="D53" s="57"/>
      <c r="E53" s="57"/>
      <c r="F53" s="49" t="s">
        <v>309</v>
      </c>
      <c r="G53" s="35" t="s">
        <v>234</v>
      </c>
      <c r="H53" s="22" t="s">
        <v>63</v>
      </c>
      <c r="I53" s="27" t="s">
        <v>57</v>
      </c>
      <c r="J53" s="19" t="s">
        <v>41</v>
      </c>
      <c r="K53" s="19" t="s">
        <v>53</v>
      </c>
      <c r="L53" s="19" t="s">
        <v>54</v>
      </c>
      <c r="M53" s="58"/>
      <c r="N53" s="23" t="s">
        <v>45</v>
      </c>
      <c r="O53" s="33" t="s">
        <v>64</v>
      </c>
      <c r="P53" s="29" t="s">
        <v>65</v>
      </c>
      <c r="Q53" s="30" t="s">
        <v>47</v>
      </c>
      <c r="R53" s="31" t="s">
        <v>48</v>
      </c>
      <c r="S53" s="33" t="s">
        <v>99</v>
      </c>
      <c r="T53" s="30" t="s">
        <v>67</v>
      </c>
      <c r="U53" s="26" t="s">
        <v>261</v>
      </c>
    </row>
    <row r="54" spans="1:21" ht="21" customHeight="1" x14ac:dyDescent="0.25"/>
  </sheetData>
  <mergeCells count="48">
    <mergeCell ref="A1:G1"/>
    <mergeCell ref="H1:M1"/>
    <mergeCell ref="N1:U1"/>
    <mergeCell ref="A2:A3"/>
    <mergeCell ref="B2:B3"/>
    <mergeCell ref="C2:C3"/>
    <mergeCell ref="D2:D3"/>
    <mergeCell ref="E2:E3"/>
    <mergeCell ref="F2:F3"/>
    <mergeCell ref="G2:G3"/>
    <mergeCell ref="A4:A53"/>
    <mergeCell ref="B4:B6"/>
    <mergeCell ref="C4:C44"/>
    <mergeCell ref="D4:D6"/>
    <mergeCell ref="E4:E6"/>
    <mergeCell ref="B7:B17"/>
    <mergeCell ref="D7:D17"/>
    <mergeCell ref="E7:E17"/>
    <mergeCell ref="B26:B30"/>
    <mergeCell ref="D26:D30"/>
    <mergeCell ref="E26:E30"/>
    <mergeCell ref="B18:B25"/>
    <mergeCell ref="D18:D25"/>
    <mergeCell ref="E18:E25"/>
    <mergeCell ref="B31:B36"/>
    <mergeCell ref="D31:D36"/>
    <mergeCell ref="M26:M30"/>
    <mergeCell ref="Q2:U2"/>
    <mergeCell ref="M4:M6"/>
    <mergeCell ref="H2:H3"/>
    <mergeCell ref="I2:I3"/>
    <mergeCell ref="J2:M2"/>
    <mergeCell ref="N2:N3"/>
    <mergeCell ref="O2:O3"/>
    <mergeCell ref="P2:P3"/>
    <mergeCell ref="M7:M17"/>
    <mergeCell ref="M18:M25"/>
    <mergeCell ref="E31:E36"/>
    <mergeCell ref="M31:M36"/>
    <mergeCell ref="B37:B44"/>
    <mergeCell ref="D37:D44"/>
    <mergeCell ref="E37:E44"/>
    <mergeCell ref="M37:M44"/>
    <mergeCell ref="B45:B53"/>
    <mergeCell ref="C45:C53"/>
    <mergeCell ref="D45:D53"/>
    <mergeCell ref="E45:E53"/>
    <mergeCell ref="M45:M53"/>
  </mergeCells>
  <dataValidations disablePrompts="1" count="4">
    <dataValidation type="list" allowBlank="1" showInputMessage="1" showErrorMessage="1" sqref="G4:G53" xr:uid="{00000000-0002-0000-0200-000000000000}">
      <formula1>soggetti</formula1>
    </dataValidation>
    <dataValidation type="list" allowBlank="1" showInputMessage="1" showErrorMessage="1" sqref="L4:L53" xr:uid="{00000000-0002-0000-0200-000001000000}">
      <formula1>"Medio,Alto,Altissimo"</formula1>
    </dataValidation>
    <dataValidation type="list" allowBlank="1" showInputMessage="1" showErrorMessage="1" sqref="K7:K53" xr:uid="{00000000-0002-0000-0200-000002000000}">
      <formula1>"Molto bassa,Bassa,Media,Alta,Altissima"</formula1>
    </dataValidation>
    <dataValidation type="list" allowBlank="1" showInputMessage="1" showErrorMessage="1" sqref="J45:J53" xr:uid="{00000000-0002-0000-0200-000003000000}">
      <formula1>"Alto,Altissimo"</formula1>
    </dataValidation>
  </dataValidations>
  <pageMargins left="0.23622047244094502" right="0.23622047244094502" top="0.74803149606299213" bottom="0.74803149606299213" header="0.31496062992126012" footer="0.31496062992126012"/>
  <pageSetup paperSize="9" scale="42" fitToWidth="0" fitToHeight="0" orientation="landscape"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200-000004000000}">
          <x14:formula1>
            <xm:f>'\\esedfs01\PUBBLICA\Users\s.vitrano\Documents\Corruzione\PTPC\PTPC-2015_2017\[form rilevazione attività.xlsx]Parametri'!#REF!</xm:f>
          </x14:formula1>
          <xm:sqref>K4:K6 J4:J44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K31"/>
  <sheetViews>
    <sheetView workbookViewId="0"/>
  </sheetViews>
  <sheetFormatPr defaultRowHeight="14.5" x14ac:dyDescent="0.35"/>
  <cols>
    <col min="1" max="1" width="14.54296875" customWidth="1"/>
    <col min="2" max="2" width="10" customWidth="1"/>
    <col min="3" max="3" width="97.54296875" style="12" customWidth="1"/>
    <col min="4" max="4" width="14.453125" customWidth="1"/>
    <col min="5" max="5" width="9.1796875" customWidth="1"/>
  </cols>
  <sheetData>
    <row r="1" spans="1:37" x14ac:dyDescent="0.35">
      <c r="A1" s="10" t="s">
        <v>100</v>
      </c>
      <c r="B1" s="10" t="s">
        <v>101</v>
      </c>
      <c r="C1" s="10" t="s">
        <v>102</v>
      </c>
      <c r="D1" s="10" t="s">
        <v>103</v>
      </c>
    </row>
    <row r="2" spans="1:37" ht="87" x14ac:dyDescent="0.35">
      <c r="A2" s="10" t="s">
        <v>104</v>
      </c>
      <c r="B2" s="10" t="s">
        <v>105</v>
      </c>
      <c r="C2" s="10" t="s">
        <v>106</v>
      </c>
      <c r="D2" s="11" t="s">
        <v>107</v>
      </c>
    </row>
    <row r="3" spans="1:37" ht="43.5" x14ac:dyDescent="0.35">
      <c r="A3" s="10" t="s">
        <v>108</v>
      </c>
      <c r="B3" s="10" t="s">
        <v>109</v>
      </c>
      <c r="C3" s="10" t="s">
        <v>110</v>
      </c>
      <c r="D3" s="11" t="s">
        <v>107</v>
      </c>
    </row>
    <row r="4" spans="1:37" ht="43.5" x14ac:dyDescent="0.35">
      <c r="A4" s="10" t="s">
        <v>111</v>
      </c>
      <c r="B4" s="10" t="s">
        <v>112</v>
      </c>
      <c r="C4" s="10" t="s">
        <v>113</v>
      </c>
      <c r="D4" s="11" t="s">
        <v>107</v>
      </c>
    </row>
    <row r="5" spans="1:37" ht="29" x14ac:dyDescent="0.35">
      <c r="A5" s="10" t="s">
        <v>114</v>
      </c>
      <c r="B5" s="10" t="s">
        <v>115</v>
      </c>
      <c r="C5" s="10" t="s">
        <v>116</v>
      </c>
      <c r="D5" s="11" t="s">
        <v>107</v>
      </c>
    </row>
    <row r="6" spans="1:37" ht="246.5" x14ac:dyDescent="0.35">
      <c r="A6" s="10" t="s">
        <v>117</v>
      </c>
      <c r="B6" s="10" t="s">
        <v>118</v>
      </c>
      <c r="C6" s="10" t="s">
        <v>119</v>
      </c>
      <c r="D6" s="11" t="s">
        <v>107</v>
      </c>
    </row>
    <row r="7" spans="1:37" ht="116" x14ac:dyDescent="0.35">
      <c r="A7" s="10" t="s">
        <v>120</v>
      </c>
      <c r="B7" s="10" t="s">
        <v>121</v>
      </c>
      <c r="C7" s="10" t="s">
        <v>122</v>
      </c>
      <c r="D7" s="11" t="s">
        <v>123</v>
      </c>
      <c r="AK7" t="s">
        <v>124</v>
      </c>
    </row>
    <row r="8" spans="1:37" ht="87" x14ac:dyDescent="0.35">
      <c r="A8" s="10" t="s">
        <v>125</v>
      </c>
      <c r="B8" s="10" t="s">
        <v>126</v>
      </c>
      <c r="C8" s="10" t="s">
        <v>127</v>
      </c>
      <c r="D8" s="11" t="s">
        <v>128</v>
      </c>
      <c r="AK8" t="s">
        <v>124</v>
      </c>
    </row>
    <row r="9" spans="1:37" ht="72.5" x14ac:dyDescent="0.35">
      <c r="A9" s="10" t="s">
        <v>129</v>
      </c>
      <c r="B9" s="10" t="s">
        <v>130</v>
      </c>
      <c r="C9" s="10" t="s">
        <v>131</v>
      </c>
      <c r="D9" s="11" t="s">
        <v>132</v>
      </c>
      <c r="AK9" t="s">
        <v>124</v>
      </c>
    </row>
    <row r="10" spans="1:37" ht="72.5" x14ac:dyDescent="0.35">
      <c r="A10" s="10" t="s">
        <v>133</v>
      </c>
      <c r="B10" s="10" t="s">
        <v>134</v>
      </c>
      <c r="C10" s="10" t="s">
        <v>135</v>
      </c>
      <c r="D10" s="11" t="s">
        <v>136</v>
      </c>
      <c r="AK10" t="s">
        <v>124</v>
      </c>
    </row>
    <row r="11" spans="1:37" ht="145" x14ac:dyDescent="0.35">
      <c r="A11" s="10" t="s">
        <v>137</v>
      </c>
      <c r="B11" s="10" t="s">
        <v>138</v>
      </c>
      <c r="C11" s="10" t="s">
        <v>139</v>
      </c>
      <c r="D11" s="11" t="s">
        <v>107</v>
      </c>
      <c r="AK11" t="s">
        <v>140</v>
      </c>
    </row>
    <row r="12" spans="1:37" ht="101.5" x14ac:dyDescent="0.35">
      <c r="A12" s="10" t="s">
        <v>141</v>
      </c>
      <c r="B12" s="10" t="s">
        <v>142</v>
      </c>
      <c r="C12" s="10" t="s">
        <v>143</v>
      </c>
      <c r="D12" s="11" t="s">
        <v>144</v>
      </c>
      <c r="AK12" t="s">
        <v>140</v>
      </c>
    </row>
    <row r="13" spans="1:37" ht="130.5" x14ac:dyDescent="0.35">
      <c r="A13" s="10" t="s">
        <v>145</v>
      </c>
      <c r="B13" s="10" t="s">
        <v>146</v>
      </c>
      <c r="C13" s="10" t="s">
        <v>147</v>
      </c>
      <c r="D13" s="11" t="s">
        <v>148</v>
      </c>
      <c r="AK13" t="s">
        <v>140</v>
      </c>
    </row>
    <row r="14" spans="1:37" ht="72.5" x14ac:dyDescent="0.35">
      <c r="A14" s="10" t="s">
        <v>149</v>
      </c>
      <c r="B14" s="10" t="s">
        <v>2</v>
      </c>
      <c r="C14" s="10" t="s">
        <v>150</v>
      </c>
      <c r="D14" s="11" t="s">
        <v>4</v>
      </c>
      <c r="AK14" t="s">
        <v>140</v>
      </c>
    </row>
    <row r="15" spans="1:37" ht="72.5" x14ac:dyDescent="0.35">
      <c r="A15" s="10" t="s">
        <v>151</v>
      </c>
      <c r="B15" s="10" t="s">
        <v>152</v>
      </c>
      <c r="C15" s="10" t="s">
        <v>153</v>
      </c>
      <c r="D15" s="11" t="s">
        <v>154</v>
      </c>
      <c r="AK15" t="s">
        <v>140</v>
      </c>
    </row>
    <row r="16" spans="1:37" ht="130.5" x14ac:dyDescent="0.35">
      <c r="A16" s="10" t="s">
        <v>155</v>
      </c>
      <c r="B16" s="10" t="s">
        <v>156</v>
      </c>
      <c r="C16" s="10" t="s">
        <v>157</v>
      </c>
      <c r="D16" s="11" t="s">
        <v>158</v>
      </c>
      <c r="AK16" t="s">
        <v>140</v>
      </c>
    </row>
    <row r="17" spans="1:37" ht="116" x14ac:dyDescent="0.35">
      <c r="A17" s="10" t="s">
        <v>159</v>
      </c>
      <c r="B17" s="10" t="s">
        <v>160</v>
      </c>
      <c r="C17" s="10" t="s">
        <v>161</v>
      </c>
      <c r="D17" s="11" t="s">
        <v>162</v>
      </c>
      <c r="AK17" t="s">
        <v>163</v>
      </c>
    </row>
    <row r="18" spans="1:37" ht="130.5" x14ac:dyDescent="0.35">
      <c r="A18" s="10" t="s">
        <v>164</v>
      </c>
      <c r="B18" s="10" t="s">
        <v>165</v>
      </c>
      <c r="C18" s="10" t="s">
        <v>166</v>
      </c>
      <c r="D18" s="11" t="s">
        <v>167</v>
      </c>
      <c r="AK18" t="s">
        <v>163</v>
      </c>
    </row>
    <row r="19" spans="1:37" ht="87" x14ac:dyDescent="0.35">
      <c r="A19" s="10" t="s">
        <v>168</v>
      </c>
      <c r="B19" s="10" t="s">
        <v>169</v>
      </c>
      <c r="C19" s="10" t="s">
        <v>170</v>
      </c>
      <c r="D19" s="11" t="s">
        <v>171</v>
      </c>
      <c r="AK19" t="s">
        <v>163</v>
      </c>
    </row>
    <row r="20" spans="1:37" ht="87" x14ac:dyDescent="0.35">
      <c r="A20" s="10" t="s">
        <v>172</v>
      </c>
      <c r="B20" s="10" t="s">
        <v>173</v>
      </c>
      <c r="C20" s="10" t="s">
        <v>174</v>
      </c>
      <c r="D20" s="11" t="s">
        <v>175</v>
      </c>
      <c r="AK20" t="s">
        <v>163</v>
      </c>
    </row>
    <row r="21" spans="1:37" ht="87" x14ac:dyDescent="0.35">
      <c r="A21" s="10" t="s">
        <v>176</v>
      </c>
      <c r="B21" s="10" t="s">
        <v>177</v>
      </c>
      <c r="C21" s="10" t="s">
        <v>178</v>
      </c>
      <c r="D21" s="11" t="s">
        <v>179</v>
      </c>
      <c r="AK21" t="s">
        <v>163</v>
      </c>
    </row>
    <row r="22" spans="1:37" ht="116" x14ac:dyDescent="0.35">
      <c r="A22" s="10" t="s">
        <v>180</v>
      </c>
      <c r="B22" s="10" t="s">
        <v>181</v>
      </c>
      <c r="C22" s="10" t="s">
        <v>182</v>
      </c>
      <c r="D22" s="11" t="s">
        <v>183</v>
      </c>
      <c r="AK22" t="s">
        <v>163</v>
      </c>
    </row>
    <row r="23" spans="1:37" ht="43.5" x14ac:dyDescent="0.35">
      <c r="A23" s="10" t="s">
        <v>184</v>
      </c>
      <c r="B23" s="10" t="s">
        <v>185</v>
      </c>
      <c r="C23" s="10" t="s">
        <v>186</v>
      </c>
      <c r="D23" s="11" t="s">
        <v>187</v>
      </c>
      <c r="AK23" t="s">
        <v>163</v>
      </c>
    </row>
    <row r="24" spans="1:37" ht="116" x14ac:dyDescent="0.35">
      <c r="A24" s="10" t="s">
        <v>188</v>
      </c>
      <c r="B24" s="10" t="s">
        <v>189</v>
      </c>
      <c r="C24" s="10" t="s">
        <v>190</v>
      </c>
      <c r="D24" s="11" t="s">
        <v>191</v>
      </c>
      <c r="AK24" t="s">
        <v>163</v>
      </c>
    </row>
    <row r="25" spans="1:37" ht="101.5" x14ac:dyDescent="0.35">
      <c r="A25" s="10" t="s">
        <v>192</v>
      </c>
      <c r="B25" s="10" t="s">
        <v>193</v>
      </c>
      <c r="C25" s="10" t="s">
        <v>194</v>
      </c>
      <c r="D25" s="11" t="s">
        <v>195</v>
      </c>
      <c r="AK25" t="s">
        <v>196</v>
      </c>
    </row>
    <row r="26" spans="1:37" ht="72.5" x14ac:dyDescent="0.35">
      <c r="A26" s="10" t="s">
        <v>197</v>
      </c>
      <c r="B26" s="10" t="s">
        <v>198</v>
      </c>
      <c r="C26" s="10" t="s">
        <v>199</v>
      </c>
      <c r="D26" s="11" t="s">
        <v>200</v>
      </c>
      <c r="AK26" t="s">
        <v>196</v>
      </c>
    </row>
    <row r="27" spans="1:37" ht="145" x14ac:dyDescent="0.35">
      <c r="A27" s="10" t="s">
        <v>201</v>
      </c>
      <c r="B27" s="10" t="s">
        <v>202</v>
      </c>
      <c r="C27" s="10" t="s">
        <v>203</v>
      </c>
      <c r="D27" s="11" t="s">
        <v>204</v>
      </c>
      <c r="AK27" t="s">
        <v>196</v>
      </c>
    </row>
    <row r="28" spans="1:37" ht="101.5" x14ac:dyDescent="0.35">
      <c r="A28" s="10" t="s">
        <v>205</v>
      </c>
      <c r="B28" s="10" t="s">
        <v>206</v>
      </c>
      <c r="C28" s="10" t="s">
        <v>207</v>
      </c>
      <c r="D28" s="11" t="s">
        <v>208</v>
      </c>
      <c r="AK28" t="s">
        <v>196</v>
      </c>
    </row>
    <row r="29" spans="1:37" ht="87" x14ac:dyDescent="0.35">
      <c r="A29" s="10" t="s">
        <v>209</v>
      </c>
      <c r="B29" s="10" t="s">
        <v>210</v>
      </c>
      <c r="C29" s="10" t="s">
        <v>211</v>
      </c>
      <c r="D29" s="11" t="s">
        <v>212</v>
      </c>
      <c r="AK29" t="s">
        <v>196</v>
      </c>
    </row>
    <row r="30" spans="1:37" ht="72.5" x14ac:dyDescent="0.35">
      <c r="A30" s="10" t="s">
        <v>213</v>
      </c>
      <c r="B30" s="10" t="s">
        <v>214</v>
      </c>
      <c r="C30" s="10" t="s">
        <v>215</v>
      </c>
      <c r="D30" s="11" t="s">
        <v>216</v>
      </c>
      <c r="AK30" t="s">
        <v>196</v>
      </c>
    </row>
    <row r="31" spans="1:37" ht="87" x14ac:dyDescent="0.35">
      <c r="A31" s="10" t="s">
        <v>217</v>
      </c>
      <c r="B31" s="10" t="s">
        <v>218</v>
      </c>
      <c r="C31" s="10" t="s">
        <v>219</v>
      </c>
      <c r="D31" s="11" t="s">
        <v>220</v>
      </c>
      <c r="AK31" t="s">
        <v>196</v>
      </c>
    </row>
  </sheetData>
  <pageMargins left="0" right="0" top="0.39370078740157516" bottom="0" header="0.31496062992126012" footer="0"/>
  <pageSetup paperSize="0" fitToWidth="0" fitToHeight="0" orientation="landscape" horizontalDpi="0" verticalDpi="0" copie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J125"/>
  <sheetViews>
    <sheetView workbookViewId="0"/>
  </sheetViews>
  <sheetFormatPr defaultRowHeight="14.5" x14ac:dyDescent="0.35"/>
  <cols>
    <col min="1" max="1" width="9.1796875" customWidth="1"/>
    <col min="2" max="2" width="14.1796875" customWidth="1"/>
    <col min="3" max="3" width="12.453125" customWidth="1"/>
    <col min="4" max="4" width="21" customWidth="1"/>
    <col min="5" max="5" width="16" customWidth="1"/>
    <col min="6" max="6" width="16.1796875" customWidth="1"/>
    <col min="7" max="7" width="14.81640625" customWidth="1"/>
    <col min="8" max="8" width="9.1796875" customWidth="1"/>
  </cols>
  <sheetData>
    <row r="2" spans="1:10" x14ac:dyDescent="0.35">
      <c r="A2" s="3" t="s">
        <v>221</v>
      </c>
      <c r="J2" s="13" t="s">
        <v>222</v>
      </c>
    </row>
    <row r="3" spans="1:10" ht="18.5" x14ac:dyDescent="0.45">
      <c r="B3" s="14" t="s">
        <v>223</v>
      </c>
      <c r="J3" s="15" t="s">
        <v>224</v>
      </c>
    </row>
    <row r="4" spans="1:10" ht="18.5" x14ac:dyDescent="0.45">
      <c r="B4" s="14" t="s">
        <v>225</v>
      </c>
      <c r="J4" s="15" t="s">
        <v>226</v>
      </c>
    </row>
    <row r="5" spans="1:10" ht="18.5" x14ac:dyDescent="0.45">
      <c r="B5" s="14" t="s">
        <v>50</v>
      </c>
      <c r="J5" s="15" t="s">
        <v>223</v>
      </c>
    </row>
    <row r="6" spans="1:10" ht="18.5" x14ac:dyDescent="0.45">
      <c r="B6" s="14" t="s">
        <v>38</v>
      </c>
      <c r="J6" s="15" t="s">
        <v>227</v>
      </c>
    </row>
    <row r="7" spans="1:10" ht="18.5" x14ac:dyDescent="0.45">
      <c r="B7" s="14" t="s">
        <v>228</v>
      </c>
      <c r="J7" s="15" t="s">
        <v>38</v>
      </c>
    </row>
    <row r="8" spans="1:10" ht="18.5" x14ac:dyDescent="0.45">
      <c r="B8" s="14"/>
      <c r="J8" s="13" t="s">
        <v>229</v>
      </c>
    </row>
    <row r="9" spans="1:10" x14ac:dyDescent="0.35">
      <c r="A9" s="3" t="s">
        <v>230</v>
      </c>
      <c r="C9" s="75" t="s">
        <v>231</v>
      </c>
      <c r="D9" s="75"/>
      <c r="J9" s="13" t="s">
        <v>50</v>
      </c>
    </row>
    <row r="10" spans="1:10" x14ac:dyDescent="0.35">
      <c r="B10" t="s">
        <v>232</v>
      </c>
      <c r="D10" t="s">
        <v>233</v>
      </c>
      <c r="J10" s="15" t="s">
        <v>234</v>
      </c>
    </row>
    <row r="11" spans="1:10" x14ac:dyDescent="0.35">
      <c r="B11" t="s">
        <v>235</v>
      </c>
      <c r="D11" t="s">
        <v>236</v>
      </c>
      <c r="J11" s="15" t="s">
        <v>237</v>
      </c>
    </row>
    <row r="12" spans="1:10" x14ac:dyDescent="0.35">
      <c r="D12" t="s">
        <v>238</v>
      </c>
      <c r="J12" s="15" t="s">
        <v>239</v>
      </c>
    </row>
    <row r="15" spans="1:10" x14ac:dyDescent="0.35">
      <c r="J15" t="s">
        <v>240</v>
      </c>
    </row>
    <row r="16" spans="1:10" x14ac:dyDescent="0.35">
      <c r="B16" t="s">
        <v>241</v>
      </c>
      <c r="D16" t="s">
        <v>41</v>
      </c>
      <c r="J16" t="s">
        <v>242</v>
      </c>
    </row>
    <row r="17" spans="2:10" x14ac:dyDescent="0.35">
      <c r="B17" t="s">
        <v>53</v>
      </c>
      <c r="D17" t="s">
        <v>54</v>
      </c>
      <c r="J17" t="s">
        <v>243</v>
      </c>
    </row>
    <row r="18" spans="2:10" x14ac:dyDescent="0.35">
      <c r="B18" t="s">
        <v>244</v>
      </c>
      <c r="J18" t="s">
        <v>238</v>
      </c>
    </row>
    <row r="19" spans="2:10" x14ac:dyDescent="0.35">
      <c r="B19" t="s">
        <v>245</v>
      </c>
      <c r="J19" t="s">
        <v>246</v>
      </c>
    </row>
    <row r="20" spans="2:10" x14ac:dyDescent="0.35">
      <c r="B20" t="s">
        <v>247</v>
      </c>
      <c r="J20" t="s">
        <v>248</v>
      </c>
    </row>
    <row r="21" spans="2:10" x14ac:dyDescent="0.35">
      <c r="J21" t="s">
        <v>249</v>
      </c>
    </row>
    <row r="22" spans="2:10" x14ac:dyDescent="0.35">
      <c r="D22" t="s">
        <v>250</v>
      </c>
      <c r="E22" t="s">
        <v>250</v>
      </c>
      <c r="F22" t="s">
        <v>250</v>
      </c>
      <c r="G22" t="s">
        <v>251</v>
      </c>
    </row>
    <row r="23" spans="2:10" x14ac:dyDescent="0.35">
      <c r="B23" t="s">
        <v>41</v>
      </c>
      <c r="C23" t="e">
        <f>Mappatura_processi_Ufficio!#REF!</f>
        <v>#REF!</v>
      </c>
      <c r="D23" t="e">
        <f t="shared" ref="D23:D54" si="0">IF(OR(C23 = "Media", C23="Alta",C23="Altissima"),"Altissimo","")</f>
        <v>#REF!</v>
      </c>
      <c r="E23" t="e">
        <f t="shared" ref="E23:E54" si="1">IF(C23="Bassa","Alto","")</f>
        <v>#REF!</v>
      </c>
      <c r="F23" t="e">
        <f t="shared" ref="F23:F54" si="2">IF(C23="Molto bassa","Medio","")</f>
        <v>#REF!</v>
      </c>
      <c r="G23" t="e">
        <f t="shared" ref="G23:G54" si="3">CONCATENATE(D23,E23,F23)</f>
        <v>#REF!</v>
      </c>
    </row>
    <row r="24" spans="2:10" x14ac:dyDescent="0.35">
      <c r="B24" t="s">
        <v>252</v>
      </c>
      <c r="C24" t="e">
        <f>Mappatura_processi_Ufficio!#REF!</f>
        <v>#REF!</v>
      </c>
      <c r="D24" t="e">
        <f t="shared" si="0"/>
        <v>#REF!</v>
      </c>
      <c r="E24" t="e">
        <f t="shared" si="1"/>
        <v>#REF!</v>
      </c>
      <c r="F24" t="e">
        <f t="shared" si="2"/>
        <v>#REF!</v>
      </c>
      <c r="G24" t="e">
        <f t="shared" si="3"/>
        <v>#REF!</v>
      </c>
    </row>
    <row r="25" spans="2:10" x14ac:dyDescent="0.35">
      <c r="B25" t="s">
        <v>43</v>
      </c>
      <c r="C25" t="e">
        <f>Mappatura_processi_Ufficio!#REF!</f>
        <v>#REF!</v>
      </c>
      <c r="D25" t="e">
        <f t="shared" si="0"/>
        <v>#REF!</v>
      </c>
      <c r="E25" t="e">
        <f t="shared" si="1"/>
        <v>#REF!</v>
      </c>
      <c r="F25" t="e">
        <f t="shared" si="2"/>
        <v>#REF!</v>
      </c>
      <c r="G25" t="e">
        <f t="shared" si="3"/>
        <v>#REF!</v>
      </c>
    </row>
    <row r="26" spans="2:10" x14ac:dyDescent="0.35">
      <c r="C26" t="e">
        <f>Mappatura_processi_Ufficio!#REF!</f>
        <v>#REF!</v>
      </c>
      <c r="D26" t="e">
        <f t="shared" si="0"/>
        <v>#REF!</v>
      </c>
      <c r="E26" t="e">
        <f t="shared" si="1"/>
        <v>#REF!</v>
      </c>
      <c r="F26" t="e">
        <f t="shared" si="2"/>
        <v>#REF!</v>
      </c>
      <c r="G26" t="e">
        <f t="shared" si="3"/>
        <v>#REF!</v>
      </c>
    </row>
    <row r="27" spans="2:10" x14ac:dyDescent="0.35">
      <c r="C27" t="e">
        <f>Mappatura_processi_Ufficio!#REF!</f>
        <v>#REF!</v>
      </c>
      <c r="D27" t="e">
        <f t="shared" si="0"/>
        <v>#REF!</v>
      </c>
      <c r="E27" t="e">
        <f t="shared" si="1"/>
        <v>#REF!</v>
      </c>
      <c r="F27" t="e">
        <f t="shared" si="2"/>
        <v>#REF!</v>
      </c>
      <c r="G27" t="e">
        <f t="shared" si="3"/>
        <v>#REF!</v>
      </c>
    </row>
    <row r="28" spans="2:10" x14ac:dyDescent="0.35">
      <c r="C28" t="e">
        <f>Mappatura_processi_Ufficio!#REF!</f>
        <v>#REF!</v>
      </c>
      <c r="D28" t="e">
        <f t="shared" si="0"/>
        <v>#REF!</v>
      </c>
      <c r="E28" t="e">
        <f t="shared" si="1"/>
        <v>#REF!</v>
      </c>
      <c r="F28" t="e">
        <f t="shared" si="2"/>
        <v>#REF!</v>
      </c>
      <c r="G28" t="e">
        <f t="shared" si="3"/>
        <v>#REF!</v>
      </c>
    </row>
    <row r="29" spans="2:10" x14ac:dyDescent="0.35">
      <c r="C29" t="e">
        <f>Mappatura_processi_Ufficio!#REF!</f>
        <v>#REF!</v>
      </c>
      <c r="D29" t="e">
        <f t="shared" si="0"/>
        <v>#REF!</v>
      </c>
      <c r="E29" t="e">
        <f t="shared" si="1"/>
        <v>#REF!</v>
      </c>
      <c r="F29" t="e">
        <f t="shared" si="2"/>
        <v>#REF!</v>
      </c>
      <c r="G29" t="e">
        <f t="shared" si="3"/>
        <v>#REF!</v>
      </c>
    </row>
    <row r="30" spans="2:10" x14ac:dyDescent="0.35">
      <c r="C30" t="e">
        <f>Mappatura_processi_Ufficio!#REF!</f>
        <v>#REF!</v>
      </c>
      <c r="D30" t="e">
        <f t="shared" si="0"/>
        <v>#REF!</v>
      </c>
      <c r="E30" t="e">
        <f t="shared" si="1"/>
        <v>#REF!</v>
      </c>
      <c r="F30" t="e">
        <f t="shared" si="2"/>
        <v>#REF!</v>
      </c>
      <c r="G30" t="e">
        <f t="shared" si="3"/>
        <v>#REF!</v>
      </c>
    </row>
    <row r="31" spans="2:10" x14ac:dyDescent="0.35">
      <c r="C31" t="e">
        <f>Mappatura_processi_Ufficio!#REF!</f>
        <v>#REF!</v>
      </c>
      <c r="D31" t="e">
        <f t="shared" si="0"/>
        <v>#REF!</v>
      </c>
      <c r="E31" t="e">
        <f t="shared" si="1"/>
        <v>#REF!</v>
      </c>
      <c r="F31" t="e">
        <f t="shared" si="2"/>
        <v>#REF!</v>
      </c>
      <c r="G31" t="e">
        <f t="shared" si="3"/>
        <v>#REF!</v>
      </c>
    </row>
    <row r="32" spans="2:10" x14ac:dyDescent="0.35">
      <c r="C32" t="e">
        <f>Mappatura_processi_Ufficio!#REF!</f>
        <v>#REF!</v>
      </c>
      <c r="D32" t="e">
        <f t="shared" si="0"/>
        <v>#REF!</v>
      </c>
      <c r="E32" t="e">
        <f t="shared" si="1"/>
        <v>#REF!</v>
      </c>
      <c r="F32" t="e">
        <f t="shared" si="2"/>
        <v>#REF!</v>
      </c>
      <c r="G32" t="e">
        <f t="shared" si="3"/>
        <v>#REF!</v>
      </c>
    </row>
    <row r="33" spans="3:7" x14ac:dyDescent="0.35">
      <c r="C33" t="e">
        <f>Mappatura_processi_Ufficio!#REF!</f>
        <v>#REF!</v>
      </c>
      <c r="D33" t="e">
        <f t="shared" si="0"/>
        <v>#REF!</v>
      </c>
      <c r="E33" t="e">
        <f t="shared" si="1"/>
        <v>#REF!</v>
      </c>
      <c r="F33" t="e">
        <f t="shared" si="2"/>
        <v>#REF!</v>
      </c>
      <c r="G33" t="e">
        <f t="shared" si="3"/>
        <v>#REF!</v>
      </c>
    </row>
    <row r="34" spans="3:7" x14ac:dyDescent="0.35">
      <c r="C34" t="e">
        <f>Mappatura_processi_Ufficio!#REF!</f>
        <v>#REF!</v>
      </c>
      <c r="D34" t="e">
        <f t="shared" si="0"/>
        <v>#REF!</v>
      </c>
      <c r="E34" t="e">
        <f t="shared" si="1"/>
        <v>#REF!</v>
      </c>
      <c r="F34" t="e">
        <f t="shared" si="2"/>
        <v>#REF!</v>
      </c>
      <c r="G34" t="e">
        <f t="shared" si="3"/>
        <v>#REF!</v>
      </c>
    </row>
    <row r="35" spans="3:7" x14ac:dyDescent="0.35">
      <c r="C35" t="e">
        <f>Mappatura_processi_Ufficio!#REF!</f>
        <v>#REF!</v>
      </c>
      <c r="D35" t="e">
        <f t="shared" si="0"/>
        <v>#REF!</v>
      </c>
      <c r="E35" t="e">
        <f t="shared" si="1"/>
        <v>#REF!</v>
      </c>
      <c r="F35" t="e">
        <f t="shared" si="2"/>
        <v>#REF!</v>
      </c>
      <c r="G35" t="e">
        <f t="shared" si="3"/>
        <v>#REF!</v>
      </c>
    </row>
    <row r="36" spans="3:7" x14ac:dyDescent="0.35">
      <c r="C36" t="e">
        <f>Mappatura_processi_Ufficio!#REF!</f>
        <v>#REF!</v>
      </c>
      <c r="D36" t="e">
        <f t="shared" si="0"/>
        <v>#REF!</v>
      </c>
      <c r="E36" t="e">
        <f t="shared" si="1"/>
        <v>#REF!</v>
      </c>
      <c r="F36" t="e">
        <f t="shared" si="2"/>
        <v>#REF!</v>
      </c>
      <c r="G36" t="e">
        <f t="shared" si="3"/>
        <v>#REF!</v>
      </c>
    </row>
    <row r="37" spans="3:7" x14ac:dyDescent="0.35">
      <c r="C37" t="e">
        <f>Mappatura_processi_Ufficio!#REF!</f>
        <v>#REF!</v>
      </c>
      <c r="D37" t="e">
        <f t="shared" si="0"/>
        <v>#REF!</v>
      </c>
      <c r="E37" t="e">
        <f t="shared" si="1"/>
        <v>#REF!</v>
      </c>
      <c r="F37" t="e">
        <f t="shared" si="2"/>
        <v>#REF!</v>
      </c>
      <c r="G37" t="e">
        <f t="shared" si="3"/>
        <v>#REF!</v>
      </c>
    </row>
    <row r="38" spans="3:7" x14ac:dyDescent="0.35">
      <c r="C38" t="e">
        <f>Mappatura_processi_Ufficio!#REF!</f>
        <v>#REF!</v>
      </c>
      <c r="D38" t="e">
        <f t="shared" si="0"/>
        <v>#REF!</v>
      </c>
      <c r="E38" t="e">
        <f t="shared" si="1"/>
        <v>#REF!</v>
      </c>
      <c r="F38" t="e">
        <f t="shared" si="2"/>
        <v>#REF!</v>
      </c>
      <c r="G38" t="e">
        <f t="shared" si="3"/>
        <v>#REF!</v>
      </c>
    </row>
    <row r="39" spans="3:7" x14ac:dyDescent="0.35">
      <c r="C39" t="e">
        <f>Mappatura_processi_Ufficio!#REF!</f>
        <v>#REF!</v>
      </c>
      <c r="D39" t="e">
        <f t="shared" si="0"/>
        <v>#REF!</v>
      </c>
      <c r="E39" t="e">
        <f t="shared" si="1"/>
        <v>#REF!</v>
      </c>
      <c r="F39" t="e">
        <f t="shared" si="2"/>
        <v>#REF!</v>
      </c>
      <c r="G39" t="e">
        <f t="shared" si="3"/>
        <v>#REF!</v>
      </c>
    </row>
    <row r="40" spans="3:7" x14ac:dyDescent="0.35">
      <c r="C40" t="e">
        <f>Mappatura_processi_Ufficio!#REF!</f>
        <v>#REF!</v>
      </c>
      <c r="D40" t="e">
        <f t="shared" si="0"/>
        <v>#REF!</v>
      </c>
      <c r="E40" t="e">
        <f t="shared" si="1"/>
        <v>#REF!</v>
      </c>
      <c r="F40" t="e">
        <f t="shared" si="2"/>
        <v>#REF!</v>
      </c>
      <c r="G40" t="e">
        <f t="shared" si="3"/>
        <v>#REF!</v>
      </c>
    </row>
    <row r="41" spans="3:7" x14ac:dyDescent="0.35">
      <c r="C41" t="e">
        <f>Mappatura_processi_Ufficio!#REF!</f>
        <v>#REF!</v>
      </c>
      <c r="D41" t="e">
        <f t="shared" si="0"/>
        <v>#REF!</v>
      </c>
      <c r="E41" t="e">
        <f t="shared" si="1"/>
        <v>#REF!</v>
      </c>
      <c r="F41" t="e">
        <f t="shared" si="2"/>
        <v>#REF!</v>
      </c>
      <c r="G41" t="e">
        <f t="shared" si="3"/>
        <v>#REF!</v>
      </c>
    </row>
    <row r="42" spans="3:7" x14ac:dyDescent="0.35">
      <c r="C42" t="e">
        <f>Mappatura_processi_Ufficio!#REF!</f>
        <v>#REF!</v>
      </c>
      <c r="D42" t="e">
        <f t="shared" si="0"/>
        <v>#REF!</v>
      </c>
      <c r="E42" t="e">
        <f t="shared" si="1"/>
        <v>#REF!</v>
      </c>
      <c r="F42" t="e">
        <f t="shared" si="2"/>
        <v>#REF!</v>
      </c>
      <c r="G42" t="e">
        <f t="shared" si="3"/>
        <v>#REF!</v>
      </c>
    </row>
    <row r="43" spans="3:7" x14ac:dyDescent="0.35">
      <c r="C43" t="e">
        <f>Mappatura_processi_Ufficio!#REF!</f>
        <v>#REF!</v>
      </c>
      <c r="D43" t="e">
        <f t="shared" si="0"/>
        <v>#REF!</v>
      </c>
      <c r="E43" t="e">
        <f t="shared" si="1"/>
        <v>#REF!</v>
      </c>
      <c r="F43" t="e">
        <f t="shared" si="2"/>
        <v>#REF!</v>
      </c>
      <c r="G43" t="e">
        <f t="shared" si="3"/>
        <v>#REF!</v>
      </c>
    </row>
    <row r="44" spans="3:7" x14ac:dyDescent="0.35">
      <c r="C44" t="e">
        <f>Mappatura_processi_Ufficio!#REF!</f>
        <v>#REF!</v>
      </c>
      <c r="D44" t="e">
        <f t="shared" si="0"/>
        <v>#REF!</v>
      </c>
      <c r="E44" t="e">
        <f t="shared" si="1"/>
        <v>#REF!</v>
      </c>
      <c r="F44" t="e">
        <f t="shared" si="2"/>
        <v>#REF!</v>
      </c>
      <c r="G44" t="e">
        <f t="shared" si="3"/>
        <v>#REF!</v>
      </c>
    </row>
    <row r="45" spans="3:7" x14ac:dyDescent="0.35">
      <c r="C45" t="e">
        <f>Mappatura_processi_Ufficio!#REF!</f>
        <v>#REF!</v>
      </c>
      <c r="D45" t="e">
        <f t="shared" si="0"/>
        <v>#REF!</v>
      </c>
      <c r="E45" t="e">
        <f t="shared" si="1"/>
        <v>#REF!</v>
      </c>
      <c r="F45" t="e">
        <f t="shared" si="2"/>
        <v>#REF!</v>
      </c>
      <c r="G45" t="e">
        <f t="shared" si="3"/>
        <v>#REF!</v>
      </c>
    </row>
    <row r="46" spans="3:7" x14ac:dyDescent="0.35">
      <c r="C46" t="e">
        <f>Mappatura_processi_Ufficio!#REF!</f>
        <v>#REF!</v>
      </c>
      <c r="D46" t="e">
        <f t="shared" si="0"/>
        <v>#REF!</v>
      </c>
      <c r="E46" t="e">
        <f t="shared" si="1"/>
        <v>#REF!</v>
      </c>
      <c r="F46" t="e">
        <f t="shared" si="2"/>
        <v>#REF!</v>
      </c>
      <c r="G46" t="e">
        <f t="shared" si="3"/>
        <v>#REF!</v>
      </c>
    </row>
    <row r="47" spans="3:7" x14ac:dyDescent="0.35">
      <c r="C47" t="e">
        <f>Mappatura_processi_Ufficio!#REF!</f>
        <v>#REF!</v>
      </c>
      <c r="D47" t="e">
        <f t="shared" si="0"/>
        <v>#REF!</v>
      </c>
      <c r="E47" t="e">
        <f t="shared" si="1"/>
        <v>#REF!</v>
      </c>
      <c r="F47" t="e">
        <f t="shared" si="2"/>
        <v>#REF!</v>
      </c>
      <c r="G47" t="e">
        <f t="shared" si="3"/>
        <v>#REF!</v>
      </c>
    </row>
    <row r="48" spans="3:7" x14ac:dyDescent="0.35">
      <c r="C48" t="e">
        <f>Mappatura_processi_Ufficio!#REF!</f>
        <v>#REF!</v>
      </c>
      <c r="D48" t="e">
        <f t="shared" si="0"/>
        <v>#REF!</v>
      </c>
      <c r="E48" t="e">
        <f t="shared" si="1"/>
        <v>#REF!</v>
      </c>
      <c r="F48" t="e">
        <f t="shared" si="2"/>
        <v>#REF!</v>
      </c>
      <c r="G48" t="e">
        <f t="shared" si="3"/>
        <v>#REF!</v>
      </c>
    </row>
    <row r="49" spans="3:7" x14ac:dyDescent="0.35">
      <c r="C49" t="e">
        <f>Mappatura_processi_Ufficio!#REF!</f>
        <v>#REF!</v>
      </c>
      <c r="D49" t="e">
        <f t="shared" si="0"/>
        <v>#REF!</v>
      </c>
      <c r="E49" t="e">
        <f t="shared" si="1"/>
        <v>#REF!</v>
      </c>
      <c r="F49" t="e">
        <f t="shared" si="2"/>
        <v>#REF!</v>
      </c>
      <c r="G49" t="e">
        <f t="shared" si="3"/>
        <v>#REF!</v>
      </c>
    </row>
    <row r="50" spans="3:7" x14ac:dyDescent="0.35">
      <c r="C50" t="e">
        <f>Mappatura_processi_Ufficio!#REF!</f>
        <v>#REF!</v>
      </c>
      <c r="D50" t="e">
        <f t="shared" si="0"/>
        <v>#REF!</v>
      </c>
      <c r="E50" t="e">
        <f t="shared" si="1"/>
        <v>#REF!</v>
      </c>
      <c r="F50" t="e">
        <f t="shared" si="2"/>
        <v>#REF!</v>
      </c>
      <c r="G50" t="e">
        <f t="shared" si="3"/>
        <v>#REF!</v>
      </c>
    </row>
    <row r="51" spans="3:7" x14ac:dyDescent="0.35">
      <c r="C51" t="e">
        <f>Mappatura_processi_Ufficio!#REF!</f>
        <v>#REF!</v>
      </c>
      <c r="D51" t="e">
        <f t="shared" si="0"/>
        <v>#REF!</v>
      </c>
      <c r="E51" t="e">
        <f t="shared" si="1"/>
        <v>#REF!</v>
      </c>
      <c r="F51" t="e">
        <f t="shared" si="2"/>
        <v>#REF!</v>
      </c>
      <c r="G51" t="e">
        <f t="shared" si="3"/>
        <v>#REF!</v>
      </c>
    </row>
    <row r="52" spans="3:7" x14ac:dyDescent="0.35">
      <c r="C52" t="e">
        <f>Mappatura_processi_Ufficio!#REF!</f>
        <v>#REF!</v>
      </c>
      <c r="D52" t="e">
        <f t="shared" si="0"/>
        <v>#REF!</v>
      </c>
      <c r="E52" t="e">
        <f t="shared" si="1"/>
        <v>#REF!</v>
      </c>
      <c r="F52" t="e">
        <f t="shared" si="2"/>
        <v>#REF!</v>
      </c>
      <c r="G52" t="e">
        <f t="shared" si="3"/>
        <v>#REF!</v>
      </c>
    </row>
    <row r="53" spans="3:7" x14ac:dyDescent="0.35">
      <c r="C53" t="e">
        <f>Mappatura_processi_Ufficio!#REF!</f>
        <v>#REF!</v>
      </c>
      <c r="D53" t="e">
        <f t="shared" si="0"/>
        <v>#REF!</v>
      </c>
      <c r="E53" t="e">
        <f t="shared" si="1"/>
        <v>#REF!</v>
      </c>
      <c r="F53" t="e">
        <f t="shared" si="2"/>
        <v>#REF!</v>
      </c>
      <c r="G53" t="e">
        <f t="shared" si="3"/>
        <v>#REF!</v>
      </c>
    </row>
    <row r="54" spans="3:7" x14ac:dyDescent="0.35">
      <c r="C54" t="e">
        <f>Mappatura_processi_Ufficio!#REF!</f>
        <v>#REF!</v>
      </c>
      <c r="D54" t="e">
        <f t="shared" si="0"/>
        <v>#REF!</v>
      </c>
      <c r="E54" t="e">
        <f t="shared" si="1"/>
        <v>#REF!</v>
      </c>
      <c r="F54" t="e">
        <f t="shared" si="2"/>
        <v>#REF!</v>
      </c>
      <c r="G54" t="e">
        <f t="shared" si="3"/>
        <v>#REF!</v>
      </c>
    </row>
    <row r="55" spans="3:7" x14ac:dyDescent="0.35">
      <c r="C55" t="e">
        <f>Mappatura_processi_Ufficio!#REF!</f>
        <v>#REF!</v>
      </c>
      <c r="D55" t="e">
        <f t="shared" ref="D55:D86" si="4">IF(OR(C55 = "Media", C55="Alta",C55="Altissima"),"Altissimo","")</f>
        <v>#REF!</v>
      </c>
      <c r="E55" t="e">
        <f t="shared" ref="E55:E86" si="5">IF(C55="Bassa","Alto","")</f>
        <v>#REF!</v>
      </c>
      <c r="F55" t="e">
        <f t="shared" ref="F55:F86" si="6">IF(C55="Molto bassa","Medio","")</f>
        <v>#REF!</v>
      </c>
      <c r="G55" t="e">
        <f t="shared" ref="G55:G86" si="7">CONCATENATE(D55,E55,F55)</f>
        <v>#REF!</v>
      </c>
    </row>
    <row r="56" spans="3:7" x14ac:dyDescent="0.35">
      <c r="C56" t="e">
        <f>Mappatura_processi_Ufficio!#REF!</f>
        <v>#REF!</v>
      </c>
      <c r="D56" t="e">
        <f t="shared" si="4"/>
        <v>#REF!</v>
      </c>
      <c r="E56" t="e">
        <f t="shared" si="5"/>
        <v>#REF!</v>
      </c>
      <c r="F56" t="e">
        <f t="shared" si="6"/>
        <v>#REF!</v>
      </c>
      <c r="G56" t="e">
        <f t="shared" si="7"/>
        <v>#REF!</v>
      </c>
    </row>
    <row r="57" spans="3:7" x14ac:dyDescent="0.35">
      <c r="C57" t="e">
        <f>Mappatura_processi_Ufficio!#REF!</f>
        <v>#REF!</v>
      </c>
      <c r="D57" t="e">
        <f t="shared" si="4"/>
        <v>#REF!</v>
      </c>
      <c r="E57" t="e">
        <f t="shared" si="5"/>
        <v>#REF!</v>
      </c>
      <c r="F57" t="e">
        <f t="shared" si="6"/>
        <v>#REF!</v>
      </c>
      <c r="G57" t="e">
        <f t="shared" si="7"/>
        <v>#REF!</v>
      </c>
    </row>
    <row r="58" spans="3:7" x14ac:dyDescent="0.35">
      <c r="C58" t="e">
        <f>Mappatura_processi_Ufficio!#REF!</f>
        <v>#REF!</v>
      </c>
      <c r="D58" t="e">
        <f t="shared" si="4"/>
        <v>#REF!</v>
      </c>
      <c r="E58" t="e">
        <f t="shared" si="5"/>
        <v>#REF!</v>
      </c>
      <c r="F58" t="e">
        <f t="shared" si="6"/>
        <v>#REF!</v>
      </c>
      <c r="G58" t="e">
        <f t="shared" si="7"/>
        <v>#REF!</v>
      </c>
    </row>
    <row r="59" spans="3:7" x14ac:dyDescent="0.35">
      <c r="C59" t="e">
        <f>Mappatura_processi_Ufficio!#REF!</f>
        <v>#REF!</v>
      </c>
      <c r="D59" t="e">
        <f t="shared" si="4"/>
        <v>#REF!</v>
      </c>
      <c r="E59" t="e">
        <f t="shared" si="5"/>
        <v>#REF!</v>
      </c>
      <c r="F59" t="e">
        <f t="shared" si="6"/>
        <v>#REF!</v>
      </c>
      <c r="G59" t="e">
        <f t="shared" si="7"/>
        <v>#REF!</v>
      </c>
    </row>
    <row r="60" spans="3:7" x14ac:dyDescent="0.35">
      <c r="C60" t="e">
        <f>Mappatura_processi_Ufficio!#REF!</f>
        <v>#REF!</v>
      </c>
      <c r="D60" t="e">
        <f t="shared" si="4"/>
        <v>#REF!</v>
      </c>
      <c r="E60" t="e">
        <f t="shared" si="5"/>
        <v>#REF!</v>
      </c>
      <c r="F60" t="e">
        <f t="shared" si="6"/>
        <v>#REF!</v>
      </c>
      <c r="G60" t="e">
        <f t="shared" si="7"/>
        <v>#REF!</v>
      </c>
    </row>
    <row r="61" spans="3:7" x14ac:dyDescent="0.35">
      <c r="C61" t="e">
        <f>Mappatura_processi_Ufficio!#REF!</f>
        <v>#REF!</v>
      </c>
      <c r="D61" t="e">
        <f t="shared" si="4"/>
        <v>#REF!</v>
      </c>
      <c r="E61" t="e">
        <f t="shared" si="5"/>
        <v>#REF!</v>
      </c>
      <c r="F61" t="e">
        <f t="shared" si="6"/>
        <v>#REF!</v>
      </c>
      <c r="G61" t="e">
        <f t="shared" si="7"/>
        <v>#REF!</v>
      </c>
    </row>
    <row r="62" spans="3:7" x14ac:dyDescent="0.35">
      <c r="C62" t="e">
        <f>Mappatura_processi_Ufficio!#REF!</f>
        <v>#REF!</v>
      </c>
      <c r="D62" t="e">
        <f t="shared" si="4"/>
        <v>#REF!</v>
      </c>
      <c r="E62" t="e">
        <f t="shared" si="5"/>
        <v>#REF!</v>
      </c>
      <c r="F62" t="e">
        <f t="shared" si="6"/>
        <v>#REF!</v>
      </c>
      <c r="G62" t="e">
        <f t="shared" si="7"/>
        <v>#REF!</v>
      </c>
    </row>
    <row r="63" spans="3:7" x14ac:dyDescent="0.35">
      <c r="C63" t="e">
        <f>Mappatura_processi_Ufficio!#REF!</f>
        <v>#REF!</v>
      </c>
      <c r="D63" t="e">
        <f t="shared" si="4"/>
        <v>#REF!</v>
      </c>
      <c r="E63" t="e">
        <f t="shared" si="5"/>
        <v>#REF!</v>
      </c>
      <c r="F63" t="e">
        <f t="shared" si="6"/>
        <v>#REF!</v>
      </c>
      <c r="G63" t="e">
        <f t="shared" si="7"/>
        <v>#REF!</v>
      </c>
    </row>
    <row r="64" spans="3:7" x14ac:dyDescent="0.35">
      <c r="C64" t="e">
        <f>Mappatura_processi_Ufficio!#REF!</f>
        <v>#REF!</v>
      </c>
      <c r="D64" t="e">
        <f t="shared" si="4"/>
        <v>#REF!</v>
      </c>
      <c r="E64" t="e">
        <f t="shared" si="5"/>
        <v>#REF!</v>
      </c>
      <c r="F64" t="e">
        <f t="shared" si="6"/>
        <v>#REF!</v>
      </c>
      <c r="G64" t="e">
        <f t="shared" si="7"/>
        <v>#REF!</v>
      </c>
    </row>
    <row r="65" spans="3:7" x14ac:dyDescent="0.35">
      <c r="C65" t="e">
        <f>Mappatura_processi_Ufficio!#REF!</f>
        <v>#REF!</v>
      </c>
      <c r="D65" t="e">
        <f t="shared" si="4"/>
        <v>#REF!</v>
      </c>
      <c r="E65" t="e">
        <f t="shared" si="5"/>
        <v>#REF!</v>
      </c>
      <c r="F65" t="e">
        <f t="shared" si="6"/>
        <v>#REF!</v>
      </c>
      <c r="G65" t="e">
        <f t="shared" si="7"/>
        <v>#REF!</v>
      </c>
    </row>
    <row r="66" spans="3:7" x14ac:dyDescent="0.35">
      <c r="C66" t="e">
        <f>Mappatura_processi_Ufficio!#REF!</f>
        <v>#REF!</v>
      </c>
      <c r="D66" t="e">
        <f t="shared" si="4"/>
        <v>#REF!</v>
      </c>
      <c r="E66" t="e">
        <f t="shared" si="5"/>
        <v>#REF!</v>
      </c>
      <c r="F66" t="e">
        <f t="shared" si="6"/>
        <v>#REF!</v>
      </c>
      <c r="G66" t="e">
        <f t="shared" si="7"/>
        <v>#REF!</v>
      </c>
    </row>
    <row r="67" spans="3:7" x14ac:dyDescent="0.35">
      <c r="C67" t="e">
        <f>Mappatura_processi_Ufficio!#REF!</f>
        <v>#REF!</v>
      </c>
      <c r="D67" t="e">
        <f t="shared" si="4"/>
        <v>#REF!</v>
      </c>
      <c r="E67" t="e">
        <f t="shared" si="5"/>
        <v>#REF!</v>
      </c>
      <c r="F67" t="e">
        <f t="shared" si="6"/>
        <v>#REF!</v>
      </c>
      <c r="G67" t="e">
        <f t="shared" si="7"/>
        <v>#REF!</v>
      </c>
    </row>
    <row r="68" spans="3:7" x14ac:dyDescent="0.35">
      <c r="C68" t="e">
        <f>Mappatura_processi_Ufficio!#REF!</f>
        <v>#REF!</v>
      </c>
      <c r="D68" t="e">
        <f t="shared" si="4"/>
        <v>#REF!</v>
      </c>
      <c r="E68" t="e">
        <f t="shared" si="5"/>
        <v>#REF!</v>
      </c>
      <c r="F68" t="e">
        <f t="shared" si="6"/>
        <v>#REF!</v>
      </c>
      <c r="G68" t="e">
        <f t="shared" si="7"/>
        <v>#REF!</v>
      </c>
    </row>
    <row r="69" spans="3:7" x14ac:dyDescent="0.35">
      <c r="C69" t="e">
        <f>Mappatura_processi_Ufficio!#REF!</f>
        <v>#REF!</v>
      </c>
      <c r="D69" t="e">
        <f t="shared" si="4"/>
        <v>#REF!</v>
      </c>
      <c r="E69" t="e">
        <f t="shared" si="5"/>
        <v>#REF!</v>
      </c>
      <c r="F69" t="e">
        <f t="shared" si="6"/>
        <v>#REF!</v>
      </c>
      <c r="G69" t="e">
        <f t="shared" si="7"/>
        <v>#REF!</v>
      </c>
    </row>
    <row r="70" spans="3:7" x14ac:dyDescent="0.35">
      <c r="C70" t="e">
        <f>Mappatura_processi_Ufficio!#REF!</f>
        <v>#REF!</v>
      </c>
      <c r="D70" t="e">
        <f t="shared" si="4"/>
        <v>#REF!</v>
      </c>
      <c r="E70" t="e">
        <f t="shared" si="5"/>
        <v>#REF!</v>
      </c>
      <c r="F70" t="e">
        <f t="shared" si="6"/>
        <v>#REF!</v>
      </c>
      <c r="G70" t="e">
        <f t="shared" si="7"/>
        <v>#REF!</v>
      </c>
    </row>
    <row r="71" spans="3:7" x14ac:dyDescent="0.35">
      <c r="C71" t="e">
        <f>Mappatura_processi_Ufficio!#REF!</f>
        <v>#REF!</v>
      </c>
      <c r="D71" t="e">
        <f t="shared" si="4"/>
        <v>#REF!</v>
      </c>
      <c r="E71" t="e">
        <f t="shared" si="5"/>
        <v>#REF!</v>
      </c>
      <c r="F71" t="e">
        <f t="shared" si="6"/>
        <v>#REF!</v>
      </c>
      <c r="G71" t="e">
        <f t="shared" si="7"/>
        <v>#REF!</v>
      </c>
    </row>
    <row r="72" spans="3:7" x14ac:dyDescent="0.35">
      <c r="C72" t="e">
        <f>Mappatura_processi_Ufficio!#REF!</f>
        <v>#REF!</v>
      </c>
      <c r="D72" t="e">
        <f t="shared" si="4"/>
        <v>#REF!</v>
      </c>
      <c r="E72" t="e">
        <f t="shared" si="5"/>
        <v>#REF!</v>
      </c>
      <c r="F72" t="e">
        <f t="shared" si="6"/>
        <v>#REF!</v>
      </c>
      <c r="G72" t="e">
        <f t="shared" si="7"/>
        <v>#REF!</v>
      </c>
    </row>
    <row r="73" spans="3:7" x14ac:dyDescent="0.35">
      <c r="C73" t="e">
        <f>Mappatura_processi_Ufficio!#REF!</f>
        <v>#REF!</v>
      </c>
      <c r="D73" t="e">
        <f t="shared" si="4"/>
        <v>#REF!</v>
      </c>
      <c r="E73" t="e">
        <f t="shared" si="5"/>
        <v>#REF!</v>
      </c>
      <c r="F73" t="e">
        <f t="shared" si="6"/>
        <v>#REF!</v>
      </c>
      <c r="G73" t="e">
        <f t="shared" si="7"/>
        <v>#REF!</v>
      </c>
    </row>
    <row r="74" spans="3:7" x14ac:dyDescent="0.35">
      <c r="C74" t="e">
        <f>Mappatura_processi_Ufficio!#REF!</f>
        <v>#REF!</v>
      </c>
      <c r="D74" t="e">
        <f t="shared" si="4"/>
        <v>#REF!</v>
      </c>
      <c r="E74" t="e">
        <f t="shared" si="5"/>
        <v>#REF!</v>
      </c>
      <c r="F74" t="e">
        <f t="shared" si="6"/>
        <v>#REF!</v>
      </c>
      <c r="G74" t="e">
        <f t="shared" si="7"/>
        <v>#REF!</v>
      </c>
    </row>
    <row r="75" spans="3:7" x14ac:dyDescent="0.35">
      <c r="C75" t="e">
        <f>Mappatura_processi_Ufficio!#REF!</f>
        <v>#REF!</v>
      </c>
      <c r="D75" t="e">
        <f t="shared" si="4"/>
        <v>#REF!</v>
      </c>
      <c r="E75" t="e">
        <f t="shared" si="5"/>
        <v>#REF!</v>
      </c>
      <c r="F75" t="e">
        <f t="shared" si="6"/>
        <v>#REF!</v>
      </c>
      <c r="G75" t="e">
        <f t="shared" si="7"/>
        <v>#REF!</v>
      </c>
    </row>
    <row r="76" spans="3:7" x14ac:dyDescent="0.35">
      <c r="C76" t="e">
        <f>Mappatura_processi_Ufficio!#REF!</f>
        <v>#REF!</v>
      </c>
      <c r="D76" t="e">
        <f t="shared" si="4"/>
        <v>#REF!</v>
      </c>
      <c r="E76" t="e">
        <f t="shared" si="5"/>
        <v>#REF!</v>
      </c>
      <c r="F76" t="e">
        <f t="shared" si="6"/>
        <v>#REF!</v>
      </c>
      <c r="G76" t="e">
        <f t="shared" si="7"/>
        <v>#REF!</v>
      </c>
    </row>
    <row r="77" spans="3:7" x14ac:dyDescent="0.35">
      <c r="C77" t="e">
        <f>Mappatura_processi_Ufficio!#REF!</f>
        <v>#REF!</v>
      </c>
      <c r="D77" t="e">
        <f t="shared" si="4"/>
        <v>#REF!</v>
      </c>
      <c r="E77" t="e">
        <f t="shared" si="5"/>
        <v>#REF!</v>
      </c>
      <c r="F77" t="e">
        <f t="shared" si="6"/>
        <v>#REF!</v>
      </c>
      <c r="G77" t="e">
        <f t="shared" si="7"/>
        <v>#REF!</v>
      </c>
    </row>
    <row r="78" spans="3:7" x14ac:dyDescent="0.35">
      <c r="C78" t="e">
        <f>Mappatura_processi_Ufficio!#REF!</f>
        <v>#REF!</v>
      </c>
      <c r="D78" t="e">
        <f t="shared" si="4"/>
        <v>#REF!</v>
      </c>
      <c r="E78" t="e">
        <f t="shared" si="5"/>
        <v>#REF!</v>
      </c>
      <c r="F78" t="e">
        <f t="shared" si="6"/>
        <v>#REF!</v>
      </c>
      <c r="G78" t="e">
        <f t="shared" si="7"/>
        <v>#REF!</v>
      </c>
    </row>
    <row r="79" spans="3:7" x14ac:dyDescent="0.35">
      <c r="C79" t="e">
        <f>Mappatura_processi_Ufficio!#REF!</f>
        <v>#REF!</v>
      </c>
      <c r="D79" t="e">
        <f t="shared" si="4"/>
        <v>#REF!</v>
      </c>
      <c r="E79" t="e">
        <f t="shared" si="5"/>
        <v>#REF!</v>
      </c>
      <c r="F79" t="e">
        <f t="shared" si="6"/>
        <v>#REF!</v>
      </c>
      <c r="G79" t="e">
        <f t="shared" si="7"/>
        <v>#REF!</v>
      </c>
    </row>
    <row r="80" spans="3:7" x14ac:dyDescent="0.35">
      <c r="C80" t="e">
        <f>Mappatura_processi_Ufficio!#REF!</f>
        <v>#REF!</v>
      </c>
      <c r="D80" t="e">
        <f t="shared" si="4"/>
        <v>#REF!</v>
      </c>
      <c r="E80" t="e">
        <f t="shared" si="5"/>
        <v>#REF!</v>
      </c>
      <c r="F80" t="e">
        <f t="shared" si="6"/>
        <v>#REF!</v>
      </c>
      <c r="G80" t="e">
        <f t="shared" si="7"/>
        <v>#REF!</v>
      </c>
    </row>
    <row r="81" spans="3:7" x14ac:dyDescent="0.35">
      <c r="C81" t="e">
        <f>Mappatura_processi_Ufficio!#REF!</f>
        <v>#REF!</v>
      </c>
      <c r="D81" t="e">
        <f t="shared" si="4"/>
        <v>#REF!</v>
      </c>
      <c r="E81" t="e">
        <f t="shared" si="5"/>
        <v>#REF!</v>
      </c>
      <c r="F81" t="e">
        <f t="shared" si="6"/>
        <v>#REF!</v>
      </c>
      <c r="G81" t="e">
        <f t="shared" si="7"/>
        <v>#REF!</v>
      </c>
    </row>
    <row r="82" spans="3:7" x14ac:dyDescent="0.35">
      <c r="C82" t="e">
        <f>Mappatura_processi_Ufficio!#REF!</f>
        <v>#REF!</v>
      </c>
      <c r="D82" t="e">
        <f t="shared" si="4"/>
        <v>#REF!</v>
      </c>
      <c r="E82" t="e">
        <f t="shared" si="5"/>
        <v>#REF!</v>
      </c>
      <c r="F82" t="e">
        <f t="shared" si="6"/>
        <v>#REF!</v>
      </c>
      <c r="G82" t="e">
        <f t="shared" si="7"/>
        <v>#REF!</v>
      </c>
    </row>
    <row r="83" spans="3:7" x14ac:dyDescent="0.35">
      <c r="C83" t="e">
        <f>Mappatura_processi_Ufficio!#REF!</f>
        <v>#REF!</v>
      </c>
      <c r="D83" t="e">
        <f t="shared" si="4"/>
        <v>#REF!</v>
      </c>
      <c r="E83" t="e">
        <f t="shared" si="5"/>
        <v>#REF!</v>
      </c>
      <c r="F83" t="e">
        <f t="shared" si="6"/>
        <v>#REF!</v>
      </c>
      <c r="G83" t="e">
        <f t="shared" si="7"/>
        <v>#REF!</v>
      </c>
    </row>
    <row r="84" spans="3:7" x14ac:dyDescent="0.35">
      <c r="C84" t="e">
        <f>Mappatura_processi_Ufficio!#REF!</f>
        <v>#REF!</v>
      </c>
      <c r="D84" t="e">
        <f t="shared" si="4"/>
        <v>#REF!</v>
      </c>
      <c r="E84" t="e">
        <f t="shared" si="5"/>
        <v>#REF!</v>
      </c>
      <c r="F84" t="e">
        <f t="shared" si="6"/>
        <v>#REF!</v>
      </c>
      <c r="G84" t="e">
        <f t="shared" si="7"/>
        <v>#REF!</v>
      </c>
    </row>
    <row r="85" spans="3:7" x14ac:dyDescent="0.35">
      <c r="C85" t="e">
        <f>Mappatura_processi_Ufficio!#REF!</f>
        <v>#REF!</v>
      </c>
      <c r="D85" t="e">
        <f t="shared" si="4"/>
        <v>#REF!</v>
      </c>
      <c r="E85" t="e">
        <f t="shared" si="5"/>
        <v>#REF!</v>
      </c>
      <c r="F85" t="e">
        <f t="shared" si="6"/>
        <v>#REF!</v>
      </c>
      <c r="G85" t="e">
        <f t="shared" si="7"/>
        <v>#REF!</v>
      </c>
    </row>
    <row r="86" spans="3:7" x14ac:dyDescent="0.35">
      <c r="C86" t="e">
        <f>Mappatura_processi_Ufficio!#REF!</f>
        <v>#REF!</v>
      </c>
      <c r="D86" t="e">
        <f t="shared" si="4"/>
        <v>#REF!</v>
      </c>
      <c r="E86" t="e">
        <f t="shared" si="5"/>
        <v>#REF!</v>
      </c>
      <c r="F86" t="e">
        <f t="shared" si="6"/>
        <v>#REF!</v>
      </c>
      <c r="G86" t="e">
        <f t="shared" si="7"/>
        <v>#REF!</v>
      </c>
    </row>
    <row r="87" spans="3:7" x14ac:dyDescent="0.35">
      <c r="C87" t="e">
        <f>Mappatura_processi_Ufficio!#REF!</f>
        <v>#REF!</v>
      </c>
      <c r="D87" t="e">
        <f t="shared" ref="D87:D118" si="8">IF(OR(C87 = "Media", C87="Alta",C87="Altissima"),"Altissimo","")</f>
        <v>#REF!</v>
      </c>
      <c r="E87" t="e">
        <f t="shared" ref="E87:E118" si="9">IF(C87="Bassa","Alto","")</f>
        <v>#REF!</v>
      </c>
      <c r="F87" t="e">
        <f t="shared" ref="F87:F118" si="10">IF(C87="Molto bassa","Medio","")</f>
        <v>#REF!</v>
      </c>
      <c r="G87" t="e">
        <f t="shared" ref="G87:G118" si="11">CONCATENATE(D87,E87,F87)</f>
        <v>#REF!</v>
      </c>
    </row>
    <row r="88" spans="3:7" x14ac:dyDescent="0.35">
      <c r="C88" t="e">
        <f>Mappatura_processi_Ufficio!#REF!</f>
        <v>#REF!</v>
      </c>
      <c r="D88" t="e">
        <f t="shared" si="8"/>
        <v>#REF!</v>
      </c>
      <c r="E88" t="e">
        <f t="shared" si="9"/>
        <v>#REF!</v>
      </c>
      <c r="F88" t="e">
        <f t="shared" si="10"/>
        <v>#REF!</v>
      </c>
      <c r="G88" t="e">
        <f t="shared" si="11"/>
        <v>#REF!</v>
      </c>
    </row>
    <row r="89" spans="3:7" x14ac:dyDescent="0.35">
      <c r="C89" t="e">
        <f>Mappatura_processi_Ufficio!#REF!</f>
        <v>#REF!</v>
      </c>
      <c r="D89" t="e">
        <f t="shared" si="8"/>
        <v>#REF!</v>
      </c>
      <c r="E89" t="e">
        <f t="shared" si="9"/>
        <v>#REF!</v>
      </c>
      <c r="F89" t="e">
        <f t="shared" si="10"/>
        <v>#REF!</v>
      </c>
      <c r="G89" t="e">
        <f t="shared" si="11"/>
        <v>#REF!</v>
      </c>
    </row>
    <row r="90" spans="3:7" x14ac:dyDescent="0.35">
      <c r="C90" t="e">
        <f>Mappatura_processi_Ufficio!#REF!</f>
        <v>#REF!</v>
      </c>
      <c r="D90" t="e">
        <f t="shared" si="8"/>
        <v>#REF!</v>
      </c>
      <c r="E90" t="e">
        <f t="shared" si="9"/>
        <v>#REF!</v>
      </c>
      <c r="F90" t="e">
        <f t="shared" si="10"/>
        <v>#REF!</v>
      </c>
      <c r="G90" t="e">
        <f t="shared" si="11"/>
        <v>#REF!</v>
      </c>
    </row>
    <row r="91" spans="3:7" x14ac:dyDescent="0.35">
      <c r="C91" t="e">
        <f>Mappatura_processi_Ufficio!#REF!</f>
        <v>#REF!</v>
      </c>
      <c r="D91" t="e">
        <f t="shared" si="8"/>
        <v>#REF!</v>
      </c>
      <c r="E91" t="e">
        <f t="shared" si="9"/>
        <v>#REF!</v>
      </c>
      <c r="F91" t="e">
        <f t="shared" si="10"/>
        <v>#REF!</v>
      </c>
      <c r="G91" t="e">
        <f t="shared" si="11"/>
        <v>#REF!</v>
      </c>
    </row>
    <row r="92" spans="3:7" x14ac:dyDescent="0.35">
      <c r="C92" t="e">
        <f>Mappatura_processi_Ufficio!#REF!</f>
        <v>#REF!</v>
      </c>
      <c r="D92" t="e">
        <f t="shared" si="8"/>
        <v>#REF!</v>
      </c>
      <c r="E92" t="e">
        <f t="shared" si="9"/>
        <v>#REF!</v>
      </c>
      <c r="F92" t="e">
        <f t="shared" si="10"/>
        <v>#REF!</v>
      </c>
      <c r="G92" t="e">
        <f t="shared" si="11"/>
        <v>#REF!</v>
      </c>
    </row>
    <row r="93" spans="3:7" x14ac:dyDescent="0.35">
      <c r="C93" t="e">
        <f>Mappatura_processi_Ufficio!#REF!</f>
        <v>#REF!</v>
      </c>
      <c r="D93" t="e">
        <f t="shared" si="8"/>
        <v>#REF!</v>
      </c>
      <c r="E93" t="e">
        <f t="shared" si="9"/>
        <v>#REF!</v>
      </c>
      <c r="F93" t="e">
        <f t="shared" si="10"/>
        <v>#REF!</v>
      </c>
      <c r="G93" t="e">
        <f t="shared" si="11"/>
        <v>#REF!</v>
      </c>
    </row>
    <row r="94" spans="3:7" x14ac:dyDescent="0.35">
      <c r="C94" t="e">
        <f>Mappatura_processi_Ufficio!#REF!</f>
        <v>#REF!</v>
      </c>
      <c r="D94" t="e">
        <f t="shared" si="8"/>
        <v>#REF!</v>
      </c>
      <c r="E94" t="e">
        <f t="shared" si="9"/>
        <v>#REF!</v>
      </c>
      <c r="F94" t="e">
        <f t="shared" si="10"/>
        <v>#REF!</v>
      </c>
      <c r="G94" t="e">
        <f t="shared" si="11"/>
        <v>#REF!</v>
      </c>
    </row>
    <row r="95" spans="3:7" x14ac:dyDescent="0.35">
      <c r="C95" t="e">
        <f>Mappatura_processi_Ufficio!#REF!</f>
        <v>#REF!</v>
      </c>
      <c r="D95" t="e">
        <f t="shared" si="8"/>
        <v>#REF!</v>
      </c>
      <c r="E95" t="e">
        <f t="shared" si="9"/>
        <v>#REF!</v>
      </c>
      <c r="F95" t="e">
        <f t="shared" si="10"/>
        <v>#REF!</v>
      </c>
      <c r="G95" t="e">
        <f t="shared" si="11"/>
        <v>#REF!</v>
      </c>
    </row>
    <row r="96" spans="3:7" x14ac:dyDescent="0.35">
      <c r="C96" t="e">
        <f>Mappatura_processi_Ufficio!#REF!</f>
        <v>#REF!</v>
      </c>
      <c r="D96" t="e">
        <f t="shared" si="8"/>
        <v>#REF!</v>
      </c>
      <c r="E96" t="e">
        <f t="shared" si="9"/>
        <v>#REF!</v>
      </c>
      <c r="F96" t="e">
        <f t="shared" si="10"/>
        <v>#REF!</v>
      </c>
      <c r="G96" t="e">
        <f t="shared" si="11"/>
        <v>#REF!</v>
      </c>
    </row>
    <row r="97" spans="3:7" x14ac:dyDescent="0.35">
      <c r="C97" t="e">
        <f>Mappatura_processi_Ufficio!#REF!</f>
        <v>#REF!</v>
      </c>
      <c r="D97" t="e">
        <f t="shared" si="8"/>
        <v>#REF!</v>
      </c>
      <c r="E97" t="e">
        <f t="shared" si="9"/>
        <v>#REF!</v>
      </c>
      <c r="F97" t="e">
        <f t="shared" si="10"/>
        <v>#REF!</v>
      </c>
      <c r="G97" t="e">
        <f t="shared" si="11"/>
        <v>#REF!</v>
      </c>
    </row>
    <row r="98" spans="3:7" x14ac:dyDescent="0.35">
      <c r="C98" t="e">
        <f>Mappatura_processi_Ufficio!#REF!</f>
        <v>#REF!</v>
      </c>
      <c r="D98" t="e">
        <f t="shared" si="8"/>
        <v>#REF!</v>
      </c>
      <c r="E98" t="e">
        <f t="shared" si="9"/>
        <v>#REF!</v>
      </c>
      <c r="F98" t="e">
        <f t="shared" si="10"/>
        <v>#REF!</v>
      </c>
      <c r="G98" t="e">
        <f t="shared" si="11"/>
        <v>#REF!</v>
      </c>
    </row>
    <row r="99" spans="3:7" x14ac:dyDescent="0.35">
      <c r="C99" t="e">
        <f>Mappatura_processi_Ufficio!#REF!</f>
        <v>#REF!</v>
      </c>
      <c r="D99" t="e">
        <f t="shared" si="8"/>
        <v>#REF!</v>
      </c>
      <c r="E99" t="e">
        <f t="shared" si="9"/>
        <v>#REF!</v>
      </c>
      <c r="F99" t="e">
        <f t="shared" si="10"/>
        <v>#REF!</v>
      </c>
      <c r="G99" t="e">
        <f t="shared" si="11"/>
        <v>#REF!</v>
      </c>
    </row>
    <row r="100" spans="3:7" x14ac:dyDescent="0.35">
      <c r="C100" t="e">
        <f>Mappatura_processi_Ufficio!#REF!</f>
        <v>#REF!</v>
      </c>
      <c r="D100" t="e">
        <f t="shared" si="8"/>
        <v>#REF!</v>
      </c>
      <c r="E100" t="e">
        <f t="shared" si="9"/>
        <v>#REF!</v>
      </c>
      <c r="F100" t="e">
        <f t="shared" si="10"/>
        <v>#REF!</v>
      </c>
      <c r="G100" t="e">
        <f t="shared" si="11"/>
        <v>#REF!</v>
      </c>
    </row>
    <row r="101" spans="3:7" x14ac:dyDescent="0.35">
      <c r="C101" t="e">
        <f>Mappatura_processi_Ufficio!#REF!</f>
        <v>#REF!</v>
      </c>
      <c r="D101" t="e">
        <f t="shared" si="8"/>
        <v>#REF!</v>
      </c>
      <c r="E101" t="e">
        <f t="shared" si="9"/>
        <v>#REF!</v>
      </c>
      <c r="F101" t="e">
        <f t="shared" si="10"/>
        <v>#REF!</v>
      </c>
      <c r="G101" t="e">
        <f t="shared" si="11"/>
        <v>#REF!</v>
      </c>
    </row>
    <row r="102" spans="3:7" x14ac:dyDescent="0.35">
      <c r="C102" t="e">
        <f>Mappatura_processi_Ufficio!#REF!</f>
        <v>#REF!</v>
      </c>
      <c r="D102" t="e">
        <f t="shared" si="8"/>
        <v>#REF!</v>
      </c>
      <c r="E102" t="e">
        <f t="shared" si="9"/>
        <v>#REF!</v>
      </c>
      <c r="F102" t="e">
        <f t="shared" si="10"/>
        <v>#REF!</v>
      </c>
      <c r="G102" t="e">
        <f t="shared" si="11"/>
        <v>#REF!</v>
      </c>
    </row>
    <row r="103" spans="3:7" x14ac:dyDescent="0.35">
      <c r="C103" t="e">
        <f>Mappatura_processi_Ufficio!#REF!</f>
        <v>#REF!</v>
      </c>
      <c r="D103" t="e">
        <f t="shared" si="8"/>
        <v>#REF!</v>
      </c>
      <c r="E103" t="e">
        <f t="shared" si="9"/>
        <v>#REF!</v>
      </c>
      <c r="F103" t="e">
        <f t="shared" si="10"/>
        <v>#REF!</v>
      </c>
      <c r="G103" t="e">
        <f t="shared" si="11"/>
        <v>#REF!</v>
      </c>
    </row>
    <row r="104" spans="3:7" x14ac:dyDescent="0.35">
      <c r="C104" t="e">
        <f>Mappatura_processi_Ufficio!#REF!</f>
        <v>#REF!</v>
      </c>
      <c r="D104" t="e">
        <f t="shared" si="8"/>
        <v>#REF!</v>
      </c>
      <c r="E104" t="e">
        <f t="shared" si="9"/>
        <v>#REF!</v>
      </c>
      <c r="F104" t="e">
        <f t="shared" si="10"/>
        <v>#REF!</v>
      </c>
      <c r="G104" t="e">
        <f t="shared" si="11"/>
        <v>#REF!</v>
      </c>
    </row>
    <row r="105" spans="3:7" x14ac:dyDescent="0.35">
      <c r="C105" t="e">
        <f>Mappatura_processi_Ufficio!#REF!</f>
        <v>#REF!</v>
      </c>
      <c r="D105" t="e">
        <f t="shared" si="8"/>
        <v>#REF!</v>
      </c>
      <c r="E105" t="e">
        <f t="shared" si="9"/>
        <v>#REF!</v>
      </c>
      <c r="F105" t="e">
        <f t="shared" si="10"/>
        <v>#REF!</v>
      </c>
      <c r="G105" t="e">
        <f t="shared" si="11"/>
        <v>#REF!</v>
      </c>
    </row>
    <row r="106" spans="3:7" x14ac:dyDescent="0.35">
      <c r="C106" t="e">
        <f>Mappatura_processi_Ufficio!#REF!</f>
        <v>#REF!</v>
      </c>
      <c r="D106" t="e">
        <f t="shared" si="8"/>
        <v>#REF!</v>
      </c>
      <c r="E106" t="e">
        <f t="shared" si="9"/>
        <v>#REF!</v>
      </c>
      <c r="F106" t="e">
        <f t="shared" si="10"/>
        <v>#REF!</v>
      </c>
      <c r="G106" t="e">
        <f t="shared" si="11"/>
        <v>#REF!</v>
      </c>
    </row>
    <row r="107" spans="3:7" x14ac:dyDescent="0.35">
      <c r="C107" t="e">
        <f>Mappatura_processi_Ufficio!#REF!</f>
        <v>#REF!</v>
      </c>
      <c r="D107" t="e">
        <f t="shared" si="8"/>
        <v>#REF!</v>
      </c>
      <c r="E107" t="e">
        <f t="shared" si="9"/>
        <v>#REF!</v>
      </c>
      <c r="F107" t="e">
        <f t="shared" si="10"/>
        <v>#REF!</v>
      </c>
      <c r="G107" t="e">
        <f t="shared" si="11"/>
        <v>#REF!</v>
      </c>
    </row>
    <row r="108" spans="3:7" x14ac:dyDescent="0.35">
      <c r="C108" t="e">
        <f>Mappatura_processi_Ufficio!#REF!</f>
        <v>#REF!</v>
      </c>
      <c r="D108" t="e">
        <f t="shared" si="8"/>
        <v>#REF!</v>
      </c>
      <c r="E108" t="e">
        <f t="shared" si="9"/>
        <v>#REF!</v>
      </c>
      <c r="F108" t="e">
        <f t="shared" si="10"/>
        <v>#REF!</v>
      </c>
      <c r="G108" t="e">
        <f t="shared" si="11"/>
        <v>#REF!</v>
      </c>
    </row>
    <row r="109" spans="3:7" x14ac:dyDescent="0.35">
      <c r="C109" t="e">
        <f>Mappatura_processi_Ufficio!#REF!</f>
        <v>#REF!</v>
      </c>
      <c r="D109" t="e">
        <f t="shared" si="8"/>
        <v>#REF!</v>
      </c>
      <c r="E109" t="e">
        <f t="shared" si="9"/>
        <v>#REF!</v>
      </c>
      <c r="F109" t="e">
        <f t="shared" si="10"/>
        <v>#REF!</v>
      </c>
      <c r="G109" t="e">
        <f t="shared" si="11"/>
        <v>#REF!</v>
      </c>
    </row>
    <row r="110" spans="3:7" x14ac:dyDescent="0.35">
      <c r="C110" t="e">
        <f>Mappatura_processi_Ufficio!#REF!</f>
        <v>#REF!</v>
      </c>
      <c r="D110" t="e">
        <f t="shared" si="8"/>
        <v>#REF!</v>
      </c>
      <c r="E110" t="e">
        <f t="shared" si="9"/>
        <v>#REF!</v>
      </c>
      <c r="F110" t="e">
        <f t="shared" si="10"/>
        <v>#REF!</v>
      </c>
      <c r="G110" t="e">
        <f t="shared" si="11"/>
        <v>#REF!</v>
      </c>
    </row>
    <row r="111" spans="3:7" x14ac:dyDescent="0.35">
      <c r="C111" t="e">
        <f>Mappatura_processi_Ufficio!#REF!</f>
        <v>#REF!</v>
      </c>
      <c r="D111" t="e">
        <f t="shared" si="8"/>
        <v>#REF!</v>
      </c>
      <c r="E111" t="e">
        <f t="shared" si="9"/>
        <v>#REF!</v>
      </c>
      <c r="F111" t="e">
        <f t="shared" si="10"/>
        <v>#REF!</v>
      </c>
      <c r="G111" t="e">
        <f t="shared" si="11"/>
        <v>#REF!</v>
      </c>
    </row>
    <row r="112" spans="3:7" x14ac:dyDescent="0.35">
      <c r="C112" t="e">
        <f>Mappatura_processi_Ufficio!#REF!</f>
        <v>#REF!</v>
      </c>
      <c r="D112" t="e">
        <f t="shared" si="8"/>
        <v>#REF!</v>
      </c>
      <c r="E112" t="e">
        <f t="shared" si="9"/>
        <v>#REF!</v>
      </c>
      <c r="F112" t="e">
        <f t="shared" si="10"/>
        <v>#REF!</v>
      </c>
      <c r="G112" t="e">
        <f t="shared" si="11"/>
        <v>#REF!</v>
      </c>
    </row>
    <row r="113" spans="3:7" x14ac:dyDescent="0.35">
      <c r="C113" t="e">
        <f>Mappatura_processi_Ufficio!#REF!</f>
        <v>#REF!</v>
      </c>
      <c r="D113" t="e">
        <f t="shared" si="8"/>
        <v>#REF!</v>
      </c>
      <c r="E113" t="e">
        <f t="shared" si="9"/>
        <v>#REF!</v>
      </c>
      <c r="F113" t="e">
        <f t="shared" si="10"/>
        <v>#REF!</v>
      </c>
      <c r="G113" t="e">
        <f t="shared" si="11"/>
        <v>#REF!</v>
      </c>
    </row>
    <row r="114" spans="3:7" x14ac:dyDescent="0.35">
      <c r="C114" t="e">
        <f>Mappatura_processi_Ufficio!#REF!</f>
        <v>#REF!</v>
      </c>
      <c r="D114" t="e">
        <f t="shared" si="8"/>
        <v>#REF!</v>
      </c>
      <c r="E114" t="e">
        <f t="shared" si="9"/>
        <v>#REF!</v>
      </c>
      <c r="F114" t="e">
        <f t="shared" si="10"/>
        <v>#REF!</v>
      </c>
      <c r="G114" t="e">
        <f t="shared" si="11"/>
        <v>#REF!</v>
      </c>
    </row>
    <row r="115" spans="3:7" x14ac:dyDescent="0.35">
      <c r="C115" t="e">
        <f>Mappatura_processi_Ufficio!#REF!</f>
        <v>#REF!</v>
      </c>
      <c r="D115" t="e">
        <f t="shared" si="8"/>
        <v>#REF!</v>
      </c>
      <c r="E115" t="e">
        <f t="shared" si="9"/>
        <v>#REF!</v>
      </c>
      <c r="F115" t="e">
        <f t="shared" si="10"/>
        <v>#REF!</v>
      </c>
      <c r="G115" t="e">
        <f t="shared" si="11"/>
        <v>#REF!</v>
      </c>
    </row>
    <row r="116" spans="3:7" x14ac:dyDescent="0.35">
      <c r="C116" t="e">
        <f>Mappatura_processi_Ufficio!#REF!</f>
        <v>#REF!</v>
      </c>
      <c r="D116" t="e">
        <f t="shared" si="8"/>
        <v>#REF!</v>
      </c>
      <c r="E116" t="e">
        <f t="shared" si="9"/>
        <v>#REF!</v>
      </c>
      <c r="F116" t="e">
        <f t="shared" si="10"/>
        <v>#REF!</v>
      </c>
      <c r="G116" t="e">
        <f t="shared" si="11"/>
        <v>#REF!</v>
      </c>
    </row>
    <row r="117" spans="3:7" x14ac:dyDescent="0.35">
      <c r="C117" t="e">
        <f>Mappatura_processi_Ufficio!#REF!</f>
        <v>#REF!</v>
      </c>
      <c r="D117" t="e">
        <f t="shared" si="8"/>
        <v>#REF!</v>
      </c>
      <c r="E117" t="e">
        <f t="shared" si="9"/>
        <v>#REF!</v>
      </c>
      <c r="F117" t="e">
        <f t="shared" si="10"/>
        <v>#REF!</v>
      </c>
      <c r="G117" t="e">
        <f t="shared" si="11"/>
        <v>#REF!</v>
      </c>
    </row>
    <row r="118" spans="3:7" x14ac:dyDescent="0.35">
      <c r="C118" t="e">
        <f>Mappatura_processi_Ufficio!#REF!</f>
        <v>#REF!</v>
      </c>
      <c r="D118" t="e">
        <f t="shared" si="8"/>
        <v>#REF!</v>
      </c>
      <c r="E118" t="e">
        <f t="shared" si="9"/>
        <v>#REF!</v>
      </c>
      <c r="F118" t="e">
        <f t="shared" si="10"/>
        <v>#REF!</v>
      </c>
      <c r="G118" t="e">
        <f t="shared" si="11"/>
        <v>#REF!</v>
      </c>
    </row>
    <row r="119" spans="3:7" x14ac:dyDescent="0.35">
      <c r="C119" t="e">
        <f>Mappatura_processi_Ufficio!#REF!</f>
        <v>#REF!</v>
      </c>
      <c r="D119" t="e">
        <f t="shared" ref="D119:D125" si="12">IF(OR(C119 = "Media", C119="Alta",C119="Altissima"),"Altissimo","")</f>
        <v>#REF!</v>
      </c>
      <c r="E119" t="e">
        <f t="shared" ref="E119:E125" si="13">IF(C119="Bassa","Alto","")</f>
        <v>#REF!</v>
      </c>
      <c r="F119" t="e">
        <f t="shared" ref="F119:F125" si="14">IF(C119="Molto bassa","Medio","")</f>
        <v>#REF!</v>
      </c>
      <c r="G119" t="e">
        <f t="shared" ref="G119:G125" si="15">CONCATENATE(D119,E119,F119)</f>
        <v>#REF!</v>
      </c>
    </row>
    <row r="120" spans="3:7" x14ac:dyDescent="0.35">
      <c r="C120" t="e">
        <f>Mappatura_processi_Ufficio!#REF!</f>
        <v>#REF!</v>
      </c>
      <c r="D120" t="e">
        <f t="shared" si="12"/>
        <v>#REF!</v>
      </c>
      <c r="E120" t="e">
        <f t="shared" si="13"/>
        <v>#REF!</v>
      </c>
      <c r="F120" t="e">
        <f t="shared" si="14"/>
        <v>#REF!</v>
      </c>
      <c r="G120" t="e">
        <f t="shared" si="15"/>
        <v>#REF!</v>
      </c>
    </row>
    <row r="121" spans="3:7" x14ac:dyDescent="0.35">
      <c r="C121" t="e">
        <f>Mappatura_processi_Ufficio!#REF!</f>
        <v>#REF!</v>
      </c>
      <c r="D121" t="e">
        <f t="shared" si="12"/>
        <v>#REF!</v>
      </c>
      <c r="E121" t="e">
        <f t="shared" si="13"/>
        <v>#REF!</v>
      </c>
      <c r="F121" t="e">
        <f t="shared" si="14"/>
        <v>#REF!</v>
      </c>
      <c r="G121" t="e">
        <f t="shared" si="15"/>
        <v>#REF!</v>
      </c>
    </row>
    <row r="122" spans="3:7" x14ac:dyDescent="0.35">
      <c r="C122" t="e">
        <f>Mappatura_processi_Ufficio!#REF!</f>
        <v>#REF!</v>
      </c>
      <c r="D122" t="e">
        <f t="shared" si="12"/>
        <v>#REF!</v>
      </c>
      <c r="E122" t="e">
        <f t="shared" si="13"/>
        <v>#REF!</v>
      </c>
      <c r="F122" t="e">
        <f t="shared" si="14"/>
        <v>#REF!</v>
      </c>
      <c r="G122" t="e">
        <f t="shared" si="15"/>
        <v>#REF!</v>
      </c>
    </row>
    <row r="123" spans="3:7" x14ac:dyDescent="0.35">
      <c r="C123" t="e">
        <f>Mappatura_processi_Ufficio!#REF!</f>
        <v>#REF!</v>
      </c>
      <c r="D123" t="e">
        <f t="shared" si="12"/>
        <v>#REF!</v>
      </c>
      <c r="E123" t="e">
        <f t="shared" si="13"/>
        <v>#REF!</v>
      </c>
      <c r="F123" t="e">
        <f t="shared" si="14"/>
        <v>#REF!</v>
      </c>
      <c r="G123" t="e">
        <f t="shared" si="15"/>
        <v>#REF!</v>
      </c>
    </row>
    <row r="124" spans="3:7" x14ac:dyDescent="0.35">
      <c r="C124" t="e">
        <f>Mappatura_processi_Ufficio!#REF!</f>
        <v>#REF!</v>
      </c>
      <c r="D124" t="e">
        <f t="shared" si="12"/>
        <v>#REF!</v>
      </c>
      <c r="E124" t="e">
        <f t="shared" si="13"/>
        <v>#REF!</v>
      </c>
      <c r="F124" t="e">
        <f t="shared" si="14"/>
        <v>#REF!</v>
      </c>
      <c r="G124" t="e">
        <f t="shared" si="15"/>
        <v>#REF!</v>
      </c>
    </row>
    <row r="125" spans="3:7" x14ac:dyDescent="0.35">
      <c r="C125" t="e">
        <f>Mappatura_processi_Ufficio!#REF!</f>
        <v>#REF!</v>
      </c>
      <c r="D125" t="e">
        <f t="shared" si="12"/>
        <v>#REF!</v>
      </c>
      <c r="E125" t="e">
        <f t="shared" si="13"/>
        <v>#REF!</v>
      </c>
      <c r="F125" t="e">
        <f t="shared" si="14"/>
        <v>#REF!</v>
      </c>
      <c r="G125" t="e">
        <f t="shared" si="15"/>
        <v>#REF!</v>
      </c>
    </row>
  </sheetData>
  <mergeCells count="1">
    <mergeCell ref="C9:D9"/>
  </mergeCells>
  <pageMargins left="0.70000000000000007" right="0.70000000000000007" top="0.75" bottom="0.75" header="0.30000000000000004" footer="0.30000000000000004"/>
  <pageSetup paperSize="0" fitToWidth="0" fitToHeight="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8</vt:i4>
      </vt:variant>
    </vt:vector>
  </HeadingPairs>
  <TitlesOfParts>
    <vt:vector size="13" baseType="lpstr">
      <vt:lpstr>Sezione_generale</vt:lpstr>
      <vt:lpstr>Sezione_generale_old</vt:lpstr>
      <vt:lpstr>Mappatura_processi_Ufficio</vt:lpstr>
      <vt:lpstr>competenze</vt:lpstr>
      <vt:lpstr>Parametri</vt:lpstr>
      <vt:lpstr>Altissimo</vt:lpstr>
      <vt:lpstr>Alto</vt:lpstr>
      <vt:lpstr>competenze!Area_stampa</vt:lpstr>
      <vt:lpstr>Mappatura_processi_Ufficio!Area_stampa</vt:lpstr>
      <vt:lpstr>Medio</vt:lpstr>
      <vt:lpstr>soggetti</vt:lpstr>
      <vt:lpstr>tipologiaattivita</vt:lpstr>
      <vt:lpstr>Mappatura_processi_Ufficio!Titoli_stampa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Ernesto Bruno</dc:creator>
  <cp:lastModifiedBy>ERSU di Palermo</cp:lastModifiedBy>
  <cp:lastPrinted>2019-12-17T08:40:39Z</cp:lastPrinted>
  <dcterms:created xsi:type="dcterms:W3CDTF">2014-07-11T10:05:14Z</dcterms:created>
  <dcterms:modified xsi:type="dcterms:W3CDTF">2021-03-29T09:00:03Z</dcterms:modified>
</cp:coreProperties>
</file>